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EKSTERNO\ZSE\2026-03-31_TFI-KI\"/>
    </mc:Choice>
  </mc:AlternateContent>
  <xr:revisionPtr revIDLastSave="0" documentId="8_{656A887F-CC0D-4D83-B7FB-CF0A27BF3536}"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20" yWindow="-120" windowWidth="29040" windowHeight="15720" activeTab="1"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Bilanca!$A$1:$I$76</definedName>
    <definedName name="_xlnm.Print_Area" localSheetId="5">Bilješke!$A$1:$E$110</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8" i="24" l="1"/>
  <c r="B84" i="24" l="1"/>
  <c r="C84" i="24"/>
  <c r="C90" i="24"/>
  <c r="B90" i="24"/>
  <c r="B75" i="24"/>
  <c r="C75" i="24"/>
  <c r="C81" i="24"/>
  <c r="B81" i="24"/>
  <c r="C72" i="24"/>
  <c r="B72" i="24"/>
  <c r="D60" i="24" l="1"/>
  <c r="E59" i="24"/>
  <c r="E58" i="24"/>
  <c r="E57" i="24"/>
  <c r="E56" i="24"/>
  <c r="E55" i="24"/>
  <c r="C60" i="24"/>
  <c r="B60" i="24"/>
  <c r="E54" i="24"/>
  <c r="D54" i="24"/>
  <c r="E49" i="24"/>
  <c r="D49" i="24"/>
  <c r="C49" i="24"/>
  <c r="B49" i="24"/>
  <c r="E43" i="24"/>
  <c r="D43" i="24"/>
  <c r="E38" i="24"/>
  <c r="D38" i="24"/>
  <c r="C38" i="24"/>
  <c r="B38" i="24"/>
  <c r="E33" i="24"/>
  <c r="D33" i="24"/>
  <c r="C33" i="24"/>
  <c r="E28" i="24"/>
  <c r="D28" i="24"/>
  <c r="B28" i="24"/>
  <c r="C28" i="24"/>
  <c r="K38" i="27"/>
  <c r="J38" i="27"/>
  <c r="I38" i="27"/>
  <c r="H38" i="27"/>
  <c r="E60" i="24" l="1"/>
  <c r="B43" i="24"/>
  <c r="B54" i="24"/>
  <c r="C43" i="24"/>
  <c r="C54" i="24"/>
  <c r="B33" i="24"/>
  <c r="K11" i="27"/>
  <c r="J42" i="27"/>
  <c r="K42" i="27"/>
  <c r="J54" i="27"/>
  <c r="K54" i="27"/>
  <c r="J11" i="27"/>
  <c r="J20" i="27"/>
  <c r="K20" i="27"/>
  <c r="J25" i="27"/>
  <c r="K25" i="27"/>
  <c r="J35" i="27"/>
  <c r="K35" i="27"/>
  <c r="I54" i="27"/>
  <c r="H54" i="27"/>
  <c r="I42" i="27"/>
  <c r="H42" i="27"/>
  <c r="I35" i="27"/>
  <c r="H35" i="27"/>
  <c r="I25" i="27"/>
  <c r="H25" i="27"/>
  <c r="I20" i="27"/>
  <c r="H20" i="27"/>
  <c r="I11" i="27"/>
  <c r="H11" i="27"/>
  <c r="I76" i="26"/>
  <c r="H76" i="26"/>
  <c r="I61" i="26"/>
  <c r="H61" i="26"/>
  <c r="I55" i="26"/>
  <c r="H55" i="26"/>
  <c r="I50" i="26"/>
  <c r="H50" i="26"/>
  <c r="I47" i="26"/>
  <c r="H47" i="26"/>
  <c r="I41" i="26"/>
  <c r="H41" i="26"/>
  <c r="I38" i="26"/>
  <c r="H38" i="26"/>
  <c r="I34" i="26"/>
  <c r="H34" i="26"/>
  <c r="I26" i="26"/>
  <c r="H26" i="26"/>
  <c r="I23" i="26"/>
  <c r="H23" i="26"/>
  <c r="I16" i="26"/>
  <c r="H16" i="26"/>
  <c r="I12" i="26"/>
  <c r="H12" i="26"/>
  <c r="I9" i="26"/>
  <c r="H9" i="26"/>
  <c r="I41" i="27" l="1"/>
  <c r="I37" i="26"/>
  <c r="I71" i="26" s="1"/>
  <c r="I32" i="26"/>
  <c r="H37" i="26"/>
  <c r="H71" i="26" s="1"/>
  <c r="H32" i="26"/>
  <c r="J41" i="27"/>
  <c r="K41" i="27"/>
  <c r="I30" i="27"/>
  <c r="I32" i="27" s="1"/>
  <c r="I36" i="27" s="1"/>
  <c r="I40" i="27" s="1"/>
  <c r="J30" i="27"/>
  <c r="J32" i="27" s="1"/>
  <c r="J36" i="27" s="1"/>
  <c r="J40" i="27" s="1"/>
  <c r="H30" i="27"/>
  <c r="H32" i="27" s="1"/>
  <c r="H36" i="27" s="1"/>
  <c r="H40" i="27" s="1"/>
  <c r="K30" i="27"/>
  <c r="K32" i="27" s="1"/>
  <c r="K36" i="27" s="1"/>
  <c r="K40" i="27" s="1"/>
  <c r="H41" i="27"/>
  <c r="I63" i="27" l="1"/>
  <c r="I65" i="27" s="1"/>
  <c r="J63" i="27"/>
  <c r="J65" i="27" s="1"/>
  <c r="K63" i="27"/>
  <c r="K65" i="27" s="1"/>
  <c r="H63" i="27"/>
  <c r="H65" i="27" s="1"/>
  <c r="R25" i="29"/>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R26" i="29" l="1"/>
  <c r="H60" i="28"/>
  <c r="H63" i="28" s="1"/>
  <c r="I60" i="28"/>
  <c r="I63" i="28" s="1"/>
  <c r="R9" i="29"/>
</calcChain>
</file>

<file path=xl/sharedStrings.xml><?xml version="1.0" encoding="utf-8"?>
<sst xmlns="http://schemas.openxmlformats.org/spreadsheetml/2006/main" count="416" uniqueCount="353">
  <si>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</si>
  <si>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</si>
  <si>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</si>
  <si>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</si>
  <si>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</si>
  <si>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</si>
  <si>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</si>
  <si>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</si>
  <si>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</si>
  <si>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</si>
  <si>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</si>
  <si>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Kapital</t>
  </si>
  <si>
    <t>IZVJEŠTAJ O OSTALOJ SVEOBUHVATNOJ DOBITI</t>
  </si>
  <si>
    <t>Ulagačke aktivnosti</t>
  </si>
  <si>
    <t>Financijske aktivnosti</t>
  </si>
  <si>
    <t>Manjinski udjel</t>
  </si>
  <si>
    <t>Dobit ili ( – ) gubitak prije oporezivanja iz poslovanja koje se neće nastaviti</t>
  </si>
  <si>
    <t>Pripada manjinskom udjelu [nekontrolirajući udjeli]</t>
  </si>
  <si>
    <t>Pripada vlasnicima matičnog društva</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</si>
  <si>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</si>
  <si>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</si>
  <si>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</si>
  <si>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</si>
  <si>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</si>
  <si>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</si>
  <si>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</si>
  <si>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</si>
  <si>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</si>
  <si>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</si>
  <si>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</si>
  <si>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</si>
  <si>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</si>
  <si>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</si>
  <si>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</si>
  <si>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</si>
  <si>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</si>
  <si>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</si>
  <si>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</si>
  <si>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</si>
  <si>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</si>
  <si>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</si>
  <si>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</si>
  <si>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</si>
  <si>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</si>
  <si>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</si>
  <si>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</si>
  <si>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</si>
  <si>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</si>
  <si>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</si>
  <si>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</si>
  <si>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</si>
  <si>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</si>
  <si>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</si>
  <si>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</si>
  <si>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</si>
  <si>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</si>
  <si>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</si>
  <si>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</si>
  <si>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</si>
  <si>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</si>
  <si>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</si>
  <si>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</si>
  <si>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</si>
  <si>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</si>
  <si>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</si>
  <si>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</si>
  <si>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</si>
  <si>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</si>
  <si>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</si>
  <si>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</si>
  <si>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</si>
  <si>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</si>
  <si>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</si>
  <si>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</si>
  <si>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</si>
  <si>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</si>
  <si>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</si>
  <si>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</si>
  <si>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</si>
  <si>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</si>
  <si>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</si>
  <si>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</si>
  <si>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</si>
  <si>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</si>
  <si>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</si>
  <si>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</si>
  <si>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</si>
  <si>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</si>
  <si>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</si>
  <si>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</si>
  <si>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</si>
  <si>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</si>
  <si>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</si>
  <si>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</si>
  <si>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</si>
  <si>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</si>
  <si>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</si>
  <si>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</si>
  <si>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</si>
  <si>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</si>
  <si>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</si>
  <si>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</si>
  <si>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</si>
  <si>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</si>
  <si>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</si>
  <si>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</si>
  <si>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</si>
  <si>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</si>
  <si>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</si>
  <si>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</si>
  <si>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</si>
  <si>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</si>
  <si>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</si>
  <si>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</si>
  <si>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</si>
  <si>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</si>
  <si>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</si>
  <si>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</si>
  <si>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</si>
  <si>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</si>
  <si>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</si>
  <si>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</si>
  <si>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</si>
  <si>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</si>
  <si>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</si>
  <si>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</si>
  <si>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</si>
  <si>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</si>
  <si>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</si>
  <si>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</si>
  <si>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</si>
  <si>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</si>
  <si>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</si>
  <si>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</si>
  <si>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</si>
  <si>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</si>
  <si>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</si>
  <si>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</si>
  <si>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</si>
  <si>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</si>
  <si>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</si>
  <si>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</si>
  <si>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</si>
  <si>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</si>
  <si>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</si>
  <si>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</si>
  <si>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</si>
  <si>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</si>
  <si>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</si>
  <si>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</si>
  <si>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</si>
  <si>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</si>
  <si>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</si>
  <si>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</si>
  <si>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</si>
  <si>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</si>
  <si>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</si>
  <si>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Promjene fer vrijednosti vlasničkih instrumenata koji se mjere po fer vrijednosti kroz ostalu sveobuhvatnu dobit</t>
  </si>
  <si>
    <t>Zamjena strane valute</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</si>
  <si>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</si>
  <si>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</si>
  <si>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</si>
  <si>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</si>
  <si>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</si>
  <si>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</si>
  <si>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</si>
  <si>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</si>
  <si>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</si>
  <si>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</si>
  <si>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</si>
  <si>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</si>
  <si>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</si>
  <si>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</si>
  <si>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IMOVINA</t>
  </si>
  <si>
    <t>Novac u blagajni i sredstva kod središnjih banaka</t>
  </si>
  <si>
    <t>(a) trezorski zapisi i slični vrijednosni papiri</t>
  </si>
  <si>
    <t>(b) drugi kratkoročni vrijednosni papiri</t>
  </si>
  <si>
    <t>(a) na zahtjev</t>
  </si>
  <si>
    <t>(b) drugi krediti i predujmovi</t>
  </si>
  <si>
    <t>Krediti i predujmovi klijentima</t>
  </si>
  <si>
    <t>(a) koje su izdala državna tijela</t>
  </si>
  <si>
    <t>(b) ostali dužnički vrijednosni papiri</t>
  </si>
  <si>
    <t>Dionice i drugi vrijednosni papiri s promjenjivim prinosom</t>
  </si>
  <si>
    <t>Sudjelujući udjeli</t>
  </si>
  <si>
    <t>Ulaganja u povezana društva</t>
  </si>
  <si>
    <t>(a) nekretnine, postrojenja i oprema</t>
  </si>
  <si>
    <t>(b) ulaganje u nekretnine</t>
  </si>
  <si>
    <t>(a) kratkotrajna porezna imovina</t>
  </si>
  <si>
    <t>(b) odgođena porezna imovina</t>
  </si>
  <si>
    <t>Ostala imovina</t>
  </si>
  <si>
    <t>Unaprijed plaćeni troškovi i ostala aktivna vremenska razgraničenja</t>
  </si>
  <si>
    <t>Dugotrajna imovina namijenjena prodaji i prestanak poslovanja</t>
  </si>
  <si>
    <t>OBVEZE I KAPITAL</t>
  </si>
  <si>
    <t>(b) s ugovorenim datumom dospijeća ili otkaznim rokom</t>
  </si>
  <si>
    <t>(aa) na zahtjev</t>
  </si>
  <si>
    <t>(ab) s ugovorenim datumom dospijeća ili otkaznim rokom</t>
  </si>
  <si>
    <t>(ba) na zahtjev</t>
  </si>
  <si>
    <t>(bb) s ugovorenim datumom dospijeća ili otkaznim rokom</t>
  </si>
  <si>
    <t>Izdani dužnički vrijednosni papiri</t>
  </si>
  <si>
    <t>Ostale obveze</t>
  </si>
  <si>
    <t>Odgođeno plaćanje troškova i ostala pasivna vremenska razgraničenja</t>
  </si>
  <si>
    <t>(a) rezerviranja za mirovine i slične obveze</t>
  </si>
  <si>
    <t>(b) ostala rezerviranja</t>
  </si>
  <si>
    <t>(a) tekuće porezne obveze</t>
  </si>
  <si>
    <t>(b) odgođene porezne obveze</t>
  </si>
  <si>
    <t>Obveze uključene u grupe za otuđenje klasificirane kao namijenjene za prodaju</t>
  </si>
  <si>
    <t>Podređene obveze</t>
  </si>
  <si>
    <t>(a) uplaćeni kapital</t>
  </si>
  <si>
    <t>(b) neuplaćeni kapital koji je pozvan na plaćanje</t>
  </si>
  <si>
    <t>( – ) Trezorske dionice</t>
  </si>
  <si>
    <t>(a) zakonske rezerve</t>
  </si>
  <si>
    <t>(b) statutarne rezerve</t>
  </si>
  <si>
    <t>(c) rezerve za vlastite dionice</t>
  </si>
  <si>
    <t>(d) ostale rezerve</t>
  </si>
  <si>
    <t>Dobit ili gubitak tekuće godine</t>
  </si>
  <si>
    <t>Manjinski udjeli</t>
  </si>
  <si>
    <t>Izvanbilančne stavke</t>
  </si>
  <si>
    <t>Preuzete obveze po kreditima</t>
  </si>
  <si>
    <t>Preuzeta financijska jamstva</t>
  </si>
  <si>
    <t>Ostale preuzete obveze</t>
  </si>
  <si>
    <t>Prihodi na osnovi kamata i slični prihodi</t>
  </si>
  <si>
    <t>od toga: prihodi od vrijednosnih papira s fiksnim prinosom</t>
  </si>
  <si>
    <t>Rashodi na osnovi kamata i slični rashodi</t>
  </si>
  <si>
    <t>(a) prihodi od dionica i ostalih vrijednosnih papira s promjenjivim prinosom</t>
  </si>
  <si>
    <t>(b) prihodi od sudjelujućih udjela</t>
  </si>
  <si>
    <t>(c) prihodi od dionica u povezanim društvima</t>
  </si>
  <si>
    <t>Prihodi od provizija</t>
  </si>
  <si>
    <t>Rashodi za provizije</t>
  </si>
  <si>
    <t>Neto dobit ili gubitak od financijskih aktivnosti</t>
  </si>
  <si>
    <t>Ostali prihodi iz redovnog poslovanja</t>
  </si>
  <si>
    <t>od toga: dobit i gubici koji su posljedica prestanka priznavanja financijske imovine mjerene po amortiziranom trošku</t>
  </si>
  <si>
    <t>(a) rashodi za zaposlenike</t>
  </si>
  <si>
    <t>(b) ostali administrativni troškovi</t>
  </si>
  <si>
    <t>Umanjenje vrijednosti ili ukidanje umanjenja vrijednosti nematerijalne i materijalne imovine</t>
  </si>
  <si>
    <t>Ostali rashodi iz redovnog poslovanja</t>
  </si>
  <si>
    <t>(a) rezerviranja za preuzete obveze i jamstva</t>
  </si>
  <si>
    <t>Umanjenje vrijednosti ili ukidanje umanjenja vrijednosti kredita i predujmova</t>
  </si>
  <si>
    <t>Umanjenje vrijednosti ili ukidanje umanjenja vrijednosti vrijednosnih papira te sudjelujućih udjela i dionica u povezanim društvima</t>
  </si>
  <si>
    <t>Porezni rashod ili prihod koji se odnosi na dobit ili gubitak iz poslovanja koje će se nastaviti</t>
  </si>
  <si>
    <t>Porezni rashodi ili ( – ) prihodi povezani s poslovanjem koje se neće nastaviti</t>
  </si>
  <si>
    <t>Dobit ili ( – ) gubitak tekuće godine</t>
  </si>
  <si>
    <t>Materijalna imovina</t>
  </si>
  <si>
    <t>Aktuarski dobici ili ( – ) gubici od mirovinskih planova pod pokroviteljstvom poslodavca</t>
  </si>
  <si>
    <t>Dio ostalih priznatih prihoda i rashoda subjekata obračunatih metodom udjela</t>
  </si>
  <si>
    <t>Dobici ili ( – ) gubici od računovodstva zaštite vlasničkih instrumenata koji se mjere po fer vrijednosti kroz ostalu sveobuhvatnu dobit,
neto</t>
  </si>
  <si>
    <t>Promjene fer vrijednosti vlasničkih instrumenata koji se mjere po fer vrijednosti kroz ostalu sveobuhvatnu dobit [zaštićena stavka]</t>
  </si>
  <si>
    <t>Promjene fer vrijednosti vlasničkih instrumenata koji se mjere po fer vrijednosti kroz ostalu sveobuhvatnu dobit [instrument zaštite]</t>
  </si>
  <si>
    <t>Promjene fer vrijednosti financijskih obveza koje se mjere po fer vrijednosti kroz dobit ili gubitak koje se mogu pripisati promjenama u
kreditnom riziku</t>
  </si>
  <si>
    <t>Porez na dobit koji se odnosi na stavke koje neće biti reklasificirane</t>
  </si>
  <si>
    <t>Rezerva za zaštitu novčanih tokova [učinkoviti dio]</t>
  </si>
  <si>
    <t>Trezorski zapisi i drugi kratkoročni vrijednosni papiri prihvatljivi za refinanciranje kod središnjih banaka (003 + 004):</t>
  </si>
  <si>
    <t>Krediti i predujmovi kreditnim institucijama (006 + 007):</t>
  </si>
  <si>
    <t>Dužnički vrijednosni papiri, uključujući vrijednosne papire s fiksnim prinosom (010 + 011):</t>
  </si>
  <si>
    <t>Materijalna imovina (017 + 018):</t>
  </si>
  <si>
    <t>Porezna imovina (020 + 021):</t>
  </si>
  <si>
    <t>UKUPNA IMOVINA (od 001 do 024)</t>
  </si>
  <si>
    <t>UKUPNO IZVANBILANČNE STAVKE (od 064 do 066)</t>
  </si>
  <si>
    <t>Obveze prema kreditnim institucijama (027 + 028):</t>
  </si>
  <si>
    <t>Obveze prema klijentima (030 + 033):</t>
  </si>
  <si>
    <t>(a) osigurani depoziti (031 + 032):</t>
  </si>
  <si>
    <t>(b) ostale obveze prema klijentima (034 + 035):</t>
  </si>
  <si>
    <t>Rezerviranja (040 + 041):</t>
  </si>
  <si>
    <t>Porezne obveze (043 + 044):</t>
  </si>
  <si>
    <t>Kapital (048 + 049):</t>
  </si>
  <si>
    <t>Rezerve (054 + 055 + 056 + 057):</t>
  </si>
  <si>
    <t>UKUPNE OBVEZE I KAPITAL (od 026 do 062)</t>
  </si>
  <si>
    <t>Prihodi od vrijednosnih papira (005 + 006 + 007):</t>
  </si>
  <si>
    <t>Opći administrativni rashodi (014 + 015):</t>
  </si>
  <si>
    <t>Rezerviranja ili ukidanje rezerviranja (019 + 020):</t>
  </si>
  <si>
    <t>Dobit ili gubitak prije oporezivanja iz poslovanja koje će se nastaviti (001 – 003 + 004 + 008 – 009 + 010 + 011 – 013 – 016 – 017 – 018 – 021 – 022)</t>
  </si>
  <si>
    <t>Dobit ili gubitak nakon oporezivanja iz poslovanja koje će se nastaviti (023 – 024)</t>
  </si>
  <si>
    <t>Dobit ili gubitak nakon oporezivanja iz poslovanja koje se neće nastaviti (026 – 027)</t>
  </si>
  <si>
    <t>Dobit ili gubitak tekuće godine (025 + 028; 030 + 031)</t>
  </si>
  <si>
    <t>Ostala sveobuhvatna dobit (003 + 015)</t>
  </si>
  <si>
    <t>Stavke koje neće biti reklasificirane u dobit ili gubitak (od 004 do 010 + 013 + 014)</t>
  </si>
  <si>
    <t>Stavke koje je moguće reklasificirati u dobit ili gubitak (od 016 do 023)</t>
  </si>
  <si>
    <t>Ukupna sveobuhvatna dobit tekuće godine (001 + 002; 025 + 026)</t>
  </si>
  <si>
    <t xml:space="preserve">  Neto novčani tokovi iz poslovnih aktivnosti (od 001 do 033)</t>
  </si>
  <si>
    <t xml:space="preserve">  Neto novčani tokovi iz ulagačkih aktivnosti (od 035 do 039)</t>
  </si>
  <si>
    <t>Neto novčani tokovi iz financijskih aktivnosti (od 041 do 046)</t>
  </si>
  <si>
    <t>Neto povećanje/(smanjenje) novca i novčanih ekvivalenata (034 + 040 + 047)</t>
  </si>
  <si>
    <t>Novac i novčani ekvivalenti na kraju razdoblja (048 + 049 + 050)</t>
  </si>
  <si>
    <t>Početno stanje [tekuće razdoblje] (001 + 002 + 003)</t>
  </si>
  <si>
    <t>Završno stanje [tekuće razdoblje] (od 004 do 020)</t>
  </si>
  <si>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</si>
  <si>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</si>
  <si>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</si>
  <si>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</si>
  <si>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</si>
  <si>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</si>
  <si>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</si>
  <si>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</si>
  <si>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</si>
  <si>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</si>
  <si>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</si>
  <si>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</si>
  <si>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</si>
  <si>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</si>
  <si>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 xml:space="preserve">stanje na dan 31.03.2026 </t>
  </si>
  <si>
    <t>Obveznik: PODRAVSKA BANKA D.D.</t>
  </si>
  <si>
    <t>u razdoblju 01.01.2026 do 31.03.2026</t>
  </si>
  <si>
    <t>BILJEŠKE UZ FINANCIJSKE IZVJEŠTAJE - TFI</t>
  </si>
  <si>
    <t>(sastavljaju se za tromjesečna izvještajna razdoblja)</t>
  </si>
  <si>
    <t>Naziv izdavatelja:   PODRAVSKA BANKA dioničko društvo</t>
  </si>
  <si>
    <t>Sjedište:                  Opatička 3, 48000 Koprivnica</t>
  </si>
  <si>
    <t>Država osnivanja:  Republika Hrvatska</t>
  </si>
  <si>
    <t xml:space="preserve">MBS:                        010000486 </t>
  </si>
  <si>
    <t>OIB:                          97326283154</t>
  </si>
  <si>
    <t>Izvještajno razdoblje: 1. siječnja 2026. - 31. ožujka 2026.</t>
  </si>
  <si>
    <t>Bilješke uz financijske izvještaje</t>
  </si>
  <si>
    <t>Značajnije poslovne aktivnosti i događaji prezentirani su u nastavku i u izvještaju poslovodstva za izvještajno razdoblje.</t>
  </si>
  <si>
    <t>Kumulativ  01.01.2026. - 31.03.2026.</t>
  </si>
  <si>
    <t>Tromjesečje 01.01.2026. - 31.03.2026.</t>
  </si>
  <si>
    <t>Poduzeća</t>
  </si>
  <si>
    <t>Građani</t>
  </si>
  <si>
    <t>Vrijednosnice</t>
  </si>
  <si>
    <t>Banke</t>
  </si>
  <si>
    <t>Javni sektor i ostali sektori</t>
  </si>
  <si>
    <t xml:space="preserve">Naknade i provizije na usluge platnog prometa </t>
  </si>
  <si>
    <t>Naknade i provizije na kartične usluge</t>
  </si>
  <si>
    <t>Naknade i provizije iz kreditnog poslovanja</t>
  </si>
  <si>
    <t>Naknade i provizije od trgovanja vrijednosnim papirima</t>
  </si>
  <si>
    <t>Ostale naknade i provizije</t>
  </si>
  <si>
    <t>Naknade za poslovanje s gotovinom</t>
  </si>
  <si>
    <t>Naknade za usluge platnog prometa</t>
  </si>
  <si>
    <t>Naknade za međubankovne usluge</t>
  </si>
  <si>
    <t>Naknade za kartične usluge</t>
  </si>
  <si>
    <t xml:space="preserve">Ostalo </t>
  </si>
  <si>
    <t>BILANCA STANJA</t>
  </si>
  <si>
    <t>31.12.2025.</t>
  </si>
  <si>
    <t>Obveznice</t>
  </si>
  <si>
    <t>Nefinancijska društva</t>
  </si>
  <si>
    <t>Opće države</t>
  </si>
  <si>
    <t>Ostala financijska društva</t>
  </si>
  <si>
    <t>Blagajnički i trezorski zapisi</t>
  </si>
  <si>
    <t>Mjenice</t>
  </si>
  <si>
    <t>Kućanstva</t>
  </si>
  <si>
    <t>Pozicija depozita uključuje oročene depozite, a vista sredstva i primljene kredite.</t>
  </si>
  <si>
    <t>31.03.2026.</t>
  </si>
  <si>
    <t>Godišnji finanacijski izvještaji za prethodnu poslovnu godinu dostupni su na internet stranici Banke na adresi www.poba.hr i Zagrebačke burze www.zse.hr kao i u Službenom registru propisanih informacija (SRPI) i putem Fina OTS financijskog servisa.</t>
  </si>
  <si>
    <t>Pri sastavljanju financijskih izvještaja za izvještajno razdoblje primjenjene su iste računovodstvene politike kao i u posljednjim godišnjim financijskim izvještajima.</t>
  </si>
  <si>
    <t>Podravska banka nije član grupe, nema društva kćeri i ne sastavlja konsolidirane financijske izvještaje.</t>
  </si>
  <si>
    <t>Banka ne obavlja djelatnosti sezonske prirode.</t>
  </si>
  <si>
    <t xml:space="preserve">U 2025. i 2026. godini Banka nije primala javne subvencije. </t>
  </si>
  <si>
    <t>Prema mišljenju Uprave, nakon 31. ožujka 2026. godine do objave ovih financijskih izvještaja, u poslovanju Banke nisu zabilježeni događaji koji značajno utječu na financijski položaj i uspješnost poslovanja Banke.</t>
  </si>
  <si>
    <t>Kumulativ  01.01.2025. - 31.03.2025.</t>
  </si>
  <si>
    <t>Tromjesečje 01.01.2025. - 31.03.2025.</t>
  </si>
  <si>
    <t>Dužnički vrijednosni papiri (AOP 002+009)</t>
  </si>
  <si>
    <t>Obveze prema klijentima (AOP 030+033)</t>
  </si>
  <si>
    <t>Prosječni broj zaposlenih tijekom prvog tromjesečja 2026. iznosi 212 zaposlenika.</t>
  </si>
  <si>
    <t>Dospijeće obveza krema kreditnim institucijama i klijentima</t>
  </si>
  <si>
    <t>dospijeće obveza do 60 (uključujući) mjeseci</t>
  </si>
  <si>
    <t>dospijeće obveza preko 60 mjeseci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</si>
</sst>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
      <b/>
      <sz val="9"/>
      <color theme="1"/>
      <name val="Arial"/>
      <family val="2"/>
      <charset val="238"/>
    </font>
    <font>
      <b/>
      <sz val="9"/>
      <color rgb="FFFF0000"/>
      <name val="Arial"/>
      <family val="2"/>
      <charset val="238"/>
    </font>
    <font>
      <sz val="9"/>
      <color theme="1"/>
      <name val="Arial"/>
      <family val="2"/>
      <charset val="238"/>
    </font>
    <font>
      <shadow/>
      <sz val="9"/>
      <name val="Arial"/>
      <family val="2"/>
      <charset val="238"/>
    </font>
    <font>
      <b/>
      <shadow/>
      <sz val="9"/>
      <name val="Arial"/>
      <family val="2"/>
      <charset val="238"/>
    </font>
    <font>
      <b/>
      <shadow/>
      <u/>
      <sz val="9"/>
      <name val="Arial"/>
      <family val="2"/>
      <charset val="238"/>
    </font>
    <font>
      <sz val="12"/>
      <color theme="1"/>
      <name val="Arial"/>
      <family val="2"/>
      <charset val="238"/>
    </font>
    <font>
      <sz val="11"/>
      <color theme="1"/>
      <name val="Calibri"/>
      <family val="2"/>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rgb="FFDCE6F1"/>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40" fillId="0" borderId="0"/>
    <xf numFmtId="0" fontId="2" fillId="0" borderId="0"/>
    <xf numFmtId="0" fontId="2" fillId="0" borderId="0"/>
    <xf numFmtId="0" fontId="41" fillId="0" borderId="0"/>
  </cellStyleXfs>
  <cellXfs count="292">
    <xf numFmtId="0" fontId="0" fillId="0" borderId="0" xfId="0"/>
    <xf numFmtId="3" fontId="6" fillId="0" borderId="0" xfId="1" applyNumberFormat="1" applyFont="1" applyAlignment="1">
      <alignment horizontal="center" vertical="center"/>
    </xf>
    <xf numFmtId="0" fontId="18" fillId="7" borderId="4" xfId="4" applyFont="1" applyFill="1" applyBorder="1"/>
    <xf numFmtId="0" fontId="1" fillId="7" borderId="5" xfId="4" applyFill="1" applyBorder="1"/>
    <xf numFmtId="0" fontId="1" fillId="0" borderId="0" xfId="4"/>
    <xf numFmtId="0" fontId="20" fillId="7" borderId="6" xfId="4" applyFont="1" applyFill="1" applyBorder="1" applyAlignment="1">
      <alignment horizontal="center" vertical="center"/>
    </xf>
    <xf numFmtId="0" fontId="20" fillId="7" borderId="0" xfId="4" applyFont="1" applyFill="1" applyAlignment="1">
      <alignment horizontal="center" vertical="center"/>
    </xf>
    <xf numFmtId="0" fontId="20" fillId="7" borderId="7" xfId="4" applyFont="1" applyFill="1" applyBorder="1" applyAlignment="1">
      <alignment horizontal="center" vertical="center"/>
    </xf>
    <xf numFmtId="0" fontId="5" fillId="7" borderId="0" xfId="4" applyFont="1" applyFill="1" applyAlignment="1">
      <alignment horizontal="center" vertical="center"/>
    </xf>
    <xf numFmtId="0" fontId="5" fillId="7" borderId="9" xfId="4" applyFont="1" applyFill="1" applyBorder="1" applyAlignment="1">
      <alignment vertical="center"/>
    </xf>
    <xf numFmtId="0" fontId="23" fillId="0" borderId="0" xfId="4" applyFont="1"/>
    <xf numFmtId="0" fontId="4" fillId="7" borderId="6" xfId="4" applyFont="1" applyFill="1" applyBorder="1" applyAlignment="1">
      <alignment vertical="center" wrapText="1"/>
    </xf>
    <xf numFmtId="0" fontId="4" fillId="7" borderId="0" xfId="4" applyFont="1" applyFill="1" applyAlignment="1">
      <alignment horizontal="right" vertical="center" wrapText="1"/>
    </xf>
    <xf numFmtId="0" fontId="4" fillId="7" borderId="0" xfId="4" applyFont="1" applyFill="1" applyAlignment="1">
      <alignment vertical="center" wrapText="1"/>
    </xf>
    <xf numFmtId="14" fontId="4" fillId="9" borderId="0" xfId="4" applyNumberFormat="1" applyFont="1" applyFill="1" applyAlignment="1" applyProtection="1">
      <alignment horizontal="center" vertical="center"/>
      <protection locked="0"/>
    </xf>
    <xf numFmtId="1" fontId="4" fillId="9" borderId="0" xfId="4" applyNumberFormat="1" applyFont="1" applyFill="1" applyAlignment="1" applyProtection="1">
      <alignment horizontal="center" vertical="center"/>
      <protection locked="0"/>
    </xf>
    <xf numFmtId="0" fontId="5" fillId="7" borderId="7" xfId="4" applyFont="1" applyFill="1" applyBorder="1" applyAlignment="1">
      <alignment vertical="center"/>
    </xf>
    <xf numFmtId="14" fontId="4" fillId="10" borderId="0" xfId="4" applyNumberFormat="1" applyFont="1" applyFill="1" applyAlignment="1" applyProtection="1">
      <alignment horizontal="center" vertical="center"/>
      <protection locked="0"/>
    </xf>
    <xf numFmtId="0" fontId="1" fillId="11" borderId="0" xfId="4" applyFill="1"/>
    <xf numFmtId="1" fontId="4" fillId="8" borderId="8" xfId="4" applyNumberFormat="1" applyFont="1" applyFill="1" applyBorder="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1" fillId="7" borderId="7" xfId="4" applyFill="1" applyBorder="1"/>
    <xf numFmtId="0" fontId="21" fillId="7" borderId="6" xfId="4" applyFont="1" applyFill="1" applyBorder="1" applyAlignment="1">
      <alignment wrapText="1"/>
    </xf>
    <xf numFmtId="0" fontId="21" fillId="7" borderId="7" xfId="4" applyFont="1" applyFill="1" applyBorder="1" applyAlignment="1">
      <alignment wrapText="1"/>
    </xf>
    <xf numFmtId="0" fontId="21" fillId="7" borderId="6" xfId="4" applyFont="1" applyFill="1" applyBorder="1"/>
    <xf numFmtId="0" fontId="21" fillId="7" borderId="0" xfId="4" applyFont="1" applyFill="1"/>
    <xf numFmtId="0" fontId="21" fillId="7" borderId="0" xfId="4" applyFont="1" applyFill="1" applyAlignment="1">
      <alignment wrapText="1"/>
    </xf>
    <xf numFmtId="0" fontId="21" fillId="7" borderId="7" xfId="4" applyFont="1" applyFill="1" applyBorder="1"/>
    <xf numFmtId="0" fontId="5" fillId="7" borderId="0" xfId="4" applyFont="1" applyFill="1" applyAlignment="1">
      <alignment horizontal="right" vertical="center" wrapText="1"/>
    </xf>
    <xf numFmtId="0" fontId="22" fillId="7" borderId="7" xfId="4" applyFont="1" applyFill="1" applyBorder="1" applyAlignment="1">
      <alignment vertical="center"/>
    </xf>
    <xf numFmtId="0" fontId="5" fillId="7" borderId="6" xfId="4" applyFont="1" applyFill="1" applyBorder="1" applyAlignment="1">
      <alignment horizontal="right" vertical="center" wrapText="1"/>
    </xf>
    <xf numFmtId="0" fontId="22" fillId="7" borderId="0" xfId="4" applyFont="1" applyFill="1" applyAlignment="1">
      <alignment vertical="center"/>
    </xf>
    <xf numFmtId="0" fontId="21" fillId="7" borderId="0" xfId="4" applyFont="1" applyFill="1" applyAlignment="1">
      <alignment vertical="top"/>
    </xf>
    <xf numFmtId="0" fontId="4" fillId="8" borderId="8" xfId="4" applyFont="1" applyFill="1" applyBorder="1" applyAlignment="1" applyProtection="1">
      <alignment horizontal="center" vertical="center"/>
      <protection locked="0"/>
    </xf>
    <xf numFmtId="0" fontId="4" fillId="7" borderId="0" xfId="4" applyFont="1" applyFill="1" applyAlignment="1">
      <alignment vertical="center"/>
    </xf>
    <xf numFmtId="0" fontId="21" fillId="7" borderId="0" xfId="4" applyFont="1" applyFill="1" applyAlignment="1">
      <alignment vertical="center"/>
    </xf>
    <xf numFmtId="0" fontId="21" fillId="7" borderId="7" xfId="4" applyFont="1" applyFill="1" applyBorder="1" applyAlignment="1">
      <alignment vertical="center"/>
    </xf>
    <xf numFmtId="0" fontId="24" fillId="7" borderId="0" xfId="4" applyFont="1" applyFill="1" applyAlignment="1">
      <alignment vertical="center"/>
    </xf>
    <xf numFmtId="0" fontId="24" fillId="7" borderId="7" xfId="4" applyFont="1" applyFill="1" applyBorder="1" applyAlignment="1">
      <alignment vertical="center"/>
    </xf>
    <xf numFmtId="0" fontId="4" fillId="7" borderId="0" xfId="4" applyFont="1" applyFill="1" applyAlignment="1">
      <alignment horizontal="center" vertical="center"/>
    </xf>
    <xf numFmtId="0" fontId="5" fillId="7" borderId="7" xfId="4" applyFont="1" applyFill="1" applyBorder="1" applyAlignment="1">
      <alignment horizontal="center" vertical="center"/>
    </xf>
    <xf numFmtId="0" fontId="21" fillId="7" borderId="6" xfId="4" applyFont="1" applyFill="1" applyBorder="1" applyAlignment="1">
      <alignment vertical="top"/>
    </xf>
    <xf numFmtId="0" fontId="24" fillId="7" borderId="7" xfId="4" applyFont="1" applyFill="1" applyBorder="1"/>
    <xf numFmtId="0" fontId="1" fillId="7" borderId="11" xfId="4" applyFill="1" applyBorder="1"/>
    <xf numFmtId="0" fontId="1" fillId="7" borderId="12" xfId="4" applyFill="1" applyBorder="1"/>
    <xf numFmtId="0" fontId="1" fillId="7" borderId="10" xfId="4" applyFill="1" applyBorder="1"/>
    <xf numFmtId="49" fontId="4" fillId="8" borderId="8" xfId="4" applyNumberFormat="1" applyFont="1" applyFill="1" applyBorder="1" applyAlignment="1" applyProtection="1">
      <alignment horizontal="center" vertical="center"/>
      <protection locked="0"/>
    </xf>
    <xf numFmtId="0" fontId="13" fillId="3" borderId="1" xfId="3" applyFont="1" applyFill="1" applyBorder="1" applyAlignment="1">
      <alignment horizontal="center" vertical="center"/>
    </xf>
    <xf numFmtId="3" fontId="13"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3" fontId="2" fillId="0" borderId="0" xfId="5" applyNumberFormat="1"/>
    <xf numFmtId="0" fontId="2" fillId="0" borderId="0" xfId="5"/>
    <xf numFmtId="3" fontId="2" fillId="0" borderId="0" xfId="6" applyNumberFormat="1"/>
    <xf numFmtId="0" fontId="2" fillId="0" borderId="0" xfId="6"/>
    <xf numFmtId="0" fontId="13" fillId="3" borderId="1" xfId="6" applyFont="1" applyFill="1" applyBorder="1" applyAlignment="1">
      <alignment horizontal="center" vertical="center"/>
    </xf>
    <xf numFmtId="3" fontId="13" fillId="3" borderId="1" xfId="6" applyNumberFormat="1" applyFont="1" applyFill="1" applyBorder="1" applyAlignment="1">
      <alignment horizontal="center" vertical="center" wrapText="1"/>
    </xf>
    <xf numFmtId="164" fontId="13" fillId="0" borderId="1" xfId="6" applyNumberFormat="1" applyFont="1" applyBorder="1" applyAlignment="1">
      <alignment horizontal="center" vertical="center"/>
    </xf>
    <xf numFmtId="0" fontId="4" fillId="3" borderId="1" xfId="6" applyFont="1" applyFill="1" applyBorder="1" applyAlignment="1">
      <alignment horizontal="center" vertical="center" wrapText="1"/>
    </xf>
    <xf numFmtId="3" fontId="3" fillId="0" borderId="1" xfId="6" applyNumberFormat="1" applyFont="1" applyBorder="1" applyAlignment="1" applyProtection="1">
      <alignment horizontal="right" vertical="center" shrinkToFit="1"/>
      <protection locked="0"/>
    </xf>
    <xf numFmtId="3" fontId="15" fillId="5" borderId="1" xfId="6" applyNumberFormat="1" applyFont="1" applyFill="1" applyBorder="1" applyAlignment="1">
      <alignment horizontal="right" vertical="center" shrinkToFit="1"/>
    </xf>
    <xf numFmtId="3" fontId="15" fillId="5" borderId="1" xfId="6"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6" applyAlignment="1">
      <alignment horizontal="center" vertical="center" wrapText="1"/>
    </xf>
    <xf numFmtId="14" fontId="6" fillId="2" borderId="0" xfId="1" applyNumberFormat="1" applyFont="1" applyFill="1" applyAlignment="1">
      <alignment horizontal="center" vertical="center"/>
    </xf>
    <xf numFmtId="3" fontId="2" fillId="0" borderId="0" xfId="6" applyNumberFormat="1" applyAlignment="1">
      <alignment horizontal="center" vertical="center" wrapText="1"/>
    </xf>
    <xf numFmtId="3" fontId="26" fillId="3" borderId="1" xfId="6" applyNumberFormat="1" applyFont="1" applyFill="1" applyBorder="1" applyAlignment="1">
      <alignment horizontal="center" vertical="center" wrapText="1"/>
    </xf>
    <xf numFmtId="3" fontId="28" fillId="3" borderId="1" xfId="6" applyNumberFormat="1" applyFont="1" applyFill="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xf>
    <xf numFmtId="3" fontId="9" fillId="3" borderId="1" xfId="6" applyNumberFormat="1" applyFont="1" applyFill="1" applyBorder="1" applyAlignment="1">
      <alignment horizontal="center" vertical="center"/>
    </xf>
    <xf numFmtId="3" fontId="5" fillId="0" borderId="1" xfId="6" applyNumberFormat="1" applyFont="1" applyBorder="1" applyAlignment="1" applyProtection="1">
      <alignment horizontal="right" vertical="center" shrinkToFit="1"/>
      <protection locked="0"/>
    </xf>
    <xf numFmtId="3" fontId="16" fillId="12" borderId="1" xfId="6" applyNumberFormat="1" applyFont="1" applyFill="1" applyBorder="1" applyAlignment="1">
      <alignment horizontal="right" vertical="center" shrinkToFit="1"/>
    </xf>
    <xf numFmtId="3" fontId="25" fillId="12" borderId="1" xfId="6" applyNumberFormat="1" applyFont="1" applyFill="1" applyBorder="1" applyAlignment="1">
      <alignment horizontal="right" vertical="center" shrinkToFit="1"/>
    </xf>
    <xf numFmtId="0" fontId="13" fillId="0" borderId="0" xfId="6" applyFont="1" applyAlignment="1">
      <alignment horizontal="left" vertical="center" wrapText="1"/>
    </xf>
    <xf numFmtId="165" fontId="4" fillId="0" borderId="0" xfId="6" applyNumberFormat="1" applyFont="1" applyAlignment="1">
      <alignment horizontal="center" vertical="center"/>
    </xf>
    <xf numFmtId="3" fontId="16" fillId="0" borderId="0" xfId="6" applyNumberFormat="1" applyFont="1" applyAlignment="1">
      <alignment horizontal="right" vertical="center" shrinkToFit="1"/>
    </xf>
    <xf numFmtId="0" fontId="4" fillId="8" borderId="10" xfId="4" applyFont="1" applyFill="1" applyBorder="1" applyAlignment="1" applyProtection="1">
      <alignment horizontal="center" vertical="center"/>
      <protection locked="0"/>
    </xf>
    <xf numFmtId="0" fontId="21" fillId="7" borderId="0" xfId="4" applyFont="1" applyFill="1" applyProtection="1">
      <protection locked="0"/>
    </xf>
    <xf numFmtId="0" fontId="21" fillId="7" borderId="6" xfId="4" applyFont="1" applyFill="1" applyBorder="1" applyProtection="1">
      <protection locked="0"/>
    </xf>
    <xf numFmtId="0" fontId="21" fillId="7" borderId="0" xfId="4" applyFont="1" applyFill="1" applyAlignment="1" applyProtection="1">
      <alignment vertical="top"/>
      <protection locked="0"/>
    </xf>
    <xf numFmtId="0" fontId="21" fillId="7" borderId="7" xfId="4" applyFont="1" applyFill="1" applyBorder="1" applyProtection="1">
      <protection locked="0"/>
    </xf>
    <xf numFmtId="0" fontId="21" fillId="7" borderId="0" xfId="4" applyFont="1" applyFill="1" applyAlignment="1" applyProtection="1">
      <alignment vertical="top" wrapText="1"/>
      <protection locked="0"/>
    </xf>
    <xf numFmtId="0" fontId="21" fillId="7" borderId="0" xfId="4" applyFont="1" applyFill="1" applyAlignment="1" applyProtection="1">
      <alignment wrapText="1"/>
      <protection locked="0"/>
    </xf>
    <xf numFmtId="0" fontId="21" fillId="7" borderId="6" xfId="4" applyFont="1" applyFill="1" applyBorder="1" applyAlignment="1" applyProtection="1">
      <alignment vertical="top"/>
      <protection locked="0"/>
    </xf>
    <xf numFmtId="0" fontId="4" fillId="3" borderId="1" xfId="5" applyFont="1" applyFill="1" applyBorder="1" applyAlignment="1">
      <alignment horizontal="center" vertical="center" wrapText="1"/>
    </xf>
    <xf numFmtId="3" fontId="13" fillId="3" borderId="1" xfId="5" applyNumberFormat="1" applyFont="1" applyFill="1" applyBorder="1" applyAlignment="1">
      <alignment horizontal="center" vertical="center" wrapText="1"/>
    </xf>
    <xf numFmtId="0" fontId="13" fillId="3" borderId="1" xfId="5" applyFont="1" applyFill="1" applyBorder="1" applyAlignment="1">
      <alignment horizontal="center" vertical="center"/>
    </xf>
    <xf numFmtId="3" fontId="25" fillId="12" borderId="1" xfId="0" applyNumberFormat="1" applyFont="1" applyFill="1" applyBorder="1" applyAlignment="1">
      <alignment vertical="center" shrinkToFit="1"/>
    </xf>
    <xf numFmtId="3" fontId="32" fillId="0" borderId="1" xfId="0" applyNumberFormat="1" applyFont="1" applyBorder="1" applyAlignment="1" applyProtection="1">
      <alignment vertical="center" shrinkToFit="1"/>
      <protection locked="0"/>
    </xf>
    <xf numFmtId="3" fontId="32" fillId="0" borderId="1" xfId="0" applyNumberFormat="1" applyFont="1" applyBorder="1" applyAlignment="1" applyProtection="1">
      <alignment horizontal="right" vertical="center" shrinkToFit="1"/>
      <protection locked="0"/>
    </xf>
    <xf numFmtId="3" fontId="30"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164" fontId="13" fillId="0" borderId="1" xfId="0" applyNumberFormat="1" applyFont="1" applyBorder="1" applyAlignment="1">
      <alignment horizontal="center" vertical="center"/>
    </xf>
    <xf numFmtId="164" fontId="13" fillId="12" borderId="1" xfId="0" applyNumberFormat="1" applyFont="1" applyFill="1" applyBorder="1" applyAlignment="1">
      <alignment horizontal="center" vertical="center"/>
    </xf>
    <xf numFmtId="164" fontId="31" fillId="0" borderId="1" xfId="0" applyNumberFormat="1" applyFont="1" applyBorder="1" applyAlignment="1">
      <alignment horizontal="center" vertical="center"/>
    </xf>
    <xf numFmtId="164" fontId="31" fillId="13" borderId="1" xfId="0" applyNumberFormat="1" applyFont="1" applyFill="1" applyBorder="1" applyAlignment="1">
      <alignment horizontal="center" vertical="center"/>
    </xf>
    <xf numFmtId="164" fontId="31" fillId="12" borderId="1" xfId="0" applyNumberFormat="1" applyFont="1" applyFill="1" applyBorder="1" applyAlignment="1">
      <alignment horizontal="center" vertical="center"/>
    </xf>
    <xf numFmtId="164" fontId="33" fillId="13" borderId="1" xfId="0" applyNumberFormat="1" applyFont="1" applyFill="1" applyBorder="1" applyAlignment="1">
      <alignment horizontal="center" vertical="center"/>
    </xf>
    <xf numFmtId="164" fontId="33" fillId="0" borderId="1" xfId="0" applyNumberFormat="1" applyFont="1" applyBorder="1" applyAlignment="1">
      <alignment horizontal="center" vertical="center"/>
    </xf>
    <xf numFmtId="0" fontId="2" fillId="0" borderId="0" xfId="0" applyFont="1" applyAlignment="1">
      <alignment horizontal="left" vertical="top" wrapText="1"/>
    </xf>
    <xf numFmtId="0" fontId="4" fillId="0" borderId="0" xfId="0" applyFont="1" applyAlignment="1">
      <alignment vertical="center"/>
    </xf>
    <xf numFmtId="0" fontId="34" fillId="0" borderId="0" xfId="0" applyFont="1" applyAlignment="1">
      <alignment horizontal="left" vertical="top"/>
    </xf>
    <xf numFmtId="0" fontId="34" fillId="0" borderId="0" xfId="0" applyFont="1" applyAlignment="1">
      <alignment vertical="top"/>
    </xf>
    <xf numFmtId="0" fontId="34" fillId="0" borderId="0" xfId="0" applyFont="1" applyAlignment="1">
      <alignment horizontal="left"/>
    </xf>
    <xf numFmtId="0" fontId="34" fillId="0" borderId="0" xfId="0" applyFont="1"/>
    <xf numFmtId="0" fontId="35" fillId="0" borderId="0" xfId="0" applyFont="1" applyAlignment="1">
      <alignment vertical="top"/>
    </xf>
    <xf numFmtId="0" fontId="35" fillId="0" borderId="0" xfId="0" applyFont="1"/>
    <xf numFmtId="0" fontId="36" fillId="0" borderId="0" xfId="0" applyFont="1"/>
    <xf numFmtId="0" fontId="35" fillId="0" borderId="0" xfId="0" applyFont="1" applyAlignment="1">
      <alignment horizontal="left"/>
    </xf>
    <xf numFmtId="0" fontId="5" fillId="0" borderId="0" xfId="0" applyFont="1" applyAlignment="1">
      <alignment horizontal="right"/>
    </xf>
    <xf numFmtId="0" fontId="36" fillId="0" borderId="0" xfId="0" applyFont="1" applyAlignment="1">
      <alignment horizontal="left"/>
    </xf>
    <xf numFmtId="0" fontId="36" fillId="14" borderId="16" xfId="0" applyFont="1" applyFill="1" applyBorder="1"/>
    <xf numFmtId="0" fontId="34" fillId="14" borderId="19" xfId="0" applyFont="1" applyFill="1" applyBorder="1" applyAlignment="1">
      <alignment vertical="center"/>
    </xf>
    <xf numFmtId="3" fontId="4" fillId="14" borderId="20" xfId="6" applyNumberFormat="1" applyFont="1" applyFill="1" applyBorder="1" applyAlignment="1">
      <alignment horizontal="center" vertical="center" wrapText="1"/>
    </xf>
    <xf numFmtId="0" fontId="37" fillId="0" borderId="20" xfId="0" applyFont="1" applyBorder="1" applyAlignment="1">
      <alignment vertical="center"/>
    </xf>
    <xf numFmtId="3" fontId="37" fillId="0" borderId="20" xfId="0" applyNumberFormat="1" applyFont="1" applyBorder="1" applyAlignment="1">
      <alignment horizontal="right" vertical="center" wrapText="1"/>
    </xf>
    <xf numFmtId="0" fontId="38" fillId="0" borderId="20" xfId="0" applyFont="1" applyBorder="1" applyAlignment="1">
      <alignment vertical="center"/>
    </xf>
    <xf numFmtId="3" fontId="38" fillId="0" borderId="20" xfId="0" applyNumberFormat="1" applyFont="1" applyBorder="1" applyAlignment="1">
      <alignment horizontal="right" vertical="center" wrapText="1"/>
    </xf>
    <xf numFmtId="0" fontId="5" fillId="0" borderId="0" xfId="0" applyFont="1"/>
    <xf numFmtId="3" fontId="5" fillId="0" borderId="0" xfId="0" applyNumberFormat="1" applyFont="1"/>
    <xf numFmtId="0" fontId="4" fillId="0" borderId="0" xfId="0" applyFont="1"/>
    <xf numFmtId="0" fontId="37" fillId="0" borderId="20" xfId="0" applyFont="1" applyBorder="1" applyAlignment="1">
      <alignment vertical="center" wrapText="1"/>
    </xf>
    <xf numFmtId="3" fontId="37" fillId="0" borderId="20" xfId="0" applyNumberFormat="1" applyFont="1" applyBorder="1" applyAlignment="1">
      <alignment horizontal="right" vertical="center"/>
    </xf>
    <xf numFmtId="3" fontId="38" fillId="0" borderId="20" xfId="0" applyNumberFormat="1" applyFont="1" applyBorder="1" applyAlignment="1">
      <alignment horizontal="right" vertical="center"/>
    </xf>
    <xf numFmtId="0" fontId="38" fillId="0" borderId="0" xfId="0" applyFont="1" applyAlignment="1">
      <alignment vertical="center"/>
    </xf>
    <xf numFmtId="3" fontId="39" fillId="0" borderId="0" xfId="0" applyNumberFormat="1" applyFont="1" applyAlignment="1">
      <alignment horizontal="right" vertical="center"/>
    </xf>
    <xf numFmtId="0" fontId="34" fillId="0" borderId="20" xfId="0" applyFont="1" applyBorder="1" applyAlignment="1">
      <alignment horizontal="left"/>
    </xf>
    <xf numFmtId="3" fontId="34" fillId="0" borderId="20" xfId="0" applyNumberFormat="1" applyFont="1" applyBorder="1"/>
    <xf numFmtId="0" fontId="36" fillId="0" borderId="20" xfId="0" applyFont="1" applyBorder="1" applyAlignment="1">
      <alignment horizontal="left" indent="1"/>
    </xf>
    <xf numFmtId="3" fontId="36" fillId="0" borderId="20" xfId="0" applyNumberFormat="1" applyFont="1" applyBorder="1"/>
    <xf numFmtId="3" fontId="34" fillId="0" borderId="0" xfId="0" applyNumberFormat="1" applyFont="1"/>
    <xf numFmtId="3" fontId="36" fillId="0" borderId="0" xfId="0" applyNumberFormat="1" applyFont="1"/>
    <xf numFmtId="0" fontId="36" fillId="0" borderId="20" xfId="0" applyFont="1" applyBorder="1"/>
    <xf numFmtId="0" fontId="5" fillId="0" borderId="0" xfId="0" applyFont="1" applyAlignment="1">
      <alignment horizontal="left" vertical="center" wrapText="1"/>
    </xf>
    <xf numFmtId="0" fontId="36" fillId="0" borderId="0" xfId="0" applyFont="1" applyAlignment="1">
      <alignment vertical="center"/>
    </xf>
    <xf numFmtId="0" fontId="36" fillId="0" borderId="0" xfId="0" applyFont="1" applyAlignment="1">
      <alignment vertical="top"/>
    </xf>
    <xf numFmtId="0" fontId="36" fillId="0" borderId="20" xfId="0" applyFont="1" applyBorder="1" applyAlignment="1">
      <alignment horizontal="left"/>
    </xf>
    <xf numFmtId="0" fontId="17" fillId="7" borderId="3" xfId="4" applyFont="1" applyFill="1" applyBorder="1" applyAlignment="1">
      <alignment vertical="center"/>
    </xf>
    <xf numFmtId="0" fontId="17" fillId="7" borderId="4" xfId="4" applyFont="1" applyFill="1" applyBorder="1" applyAlignment="1">
      <alignment vertical="center"/>
    </xf>
    <xf numFmtId="0" fontId="20" fillId="7" borderId="6" xfId="4" applyFont="1" applyFill="1" applyBorder="1" applyAlignment="1">
      <alignment horizontal="center" vertical="center"/>
    </xf>
    <xf numFmtId="0" fontId="20" fillId="7" borderId="0" xfId="4" applyFont="1" applyFill="1" applyAlignment="1">
      <alignment horizontal="center" vertical="center"/>
    </xf>
    <xf numFmtId="0" fontId="20" fillId="7" borderId="7" xfId="4" applyFont="1" applyFill="1" applyBorder="1" applyAlignment="1">
      <alignment horizontal="center" vertical="center"/>
    </xf>
    <xf numFmtId="0" fontId="4" fillId="7" borderId="6" xfId="4" applyFont="1" applyFill="1" applyBorder="1" applyAlignment="1">
      <alignment vertical="center" wrapText="1"/>
    </xf>
    <xf numFmtId="0" fontId="4" fillId="7" borderId="0" xfId="4" applyFont="1" applyFill="1" applyAlignment="1">
      <alignment vertical="center" wrapText="1"/>
    </xf>
    <xf numFmtId="14" fontId="4" fillId="8" borderId="2" xfId="4" applyNumberFormat="1" applyFont="1" applyFill="1" applyBorder="1" applyAlignment="1" applyProtection="1">
      <alignment horizontal="center" vertical="center"/>
      <protection locked="0"/>
    </xf>
    <xf numFmtId="14" fontId="4" fillId="8" borderId="10" xfId="4" applyNumberFormat="1" applyFont="1" applyFill="1" applyBorder="1" applyAlignment="1" applyProtection="1">
      <alignment horizontal="center" vertical="center"/>
      <protection locked="0"/>
    </xf>
    <xf numFmtId="14" fontId="4" fillId="8" borderId="11" xfId="4" applyNumberFormat="1" applyFont="1" applyFill="1" applyBorder="1" applyAlignment="1" applyProtection="1">
      <alignment horizontal="center" vertical="center"/>
      <protection locked="0"/>
    </xf>
    <xf numFmtId="0" fontId="4" fillId="0" borderId="6" xfId="4" applyFont="1" applyBorder="1" applyAlignment="1">
      <alignment horizontal="center" vertical="center" wrapText="1"/>
    </xf>
    <xf numFmtId="0" fontId="4" fillId="0" borderId="0" xfId="4" applyFont="1" applyAlignment="1">
      <alignment horizontal="center" vertical="center" wrapText="1"/>
    </xf>
    <xf numFmtId="0" fontId="4" fillId="0" borderId="7" xfId="4" applyFont="1" applyBorder="1" applyAlignment="1">
      <alignment horizontal="center" vertical="center" wrapText="1"/>
    </xf>
    <xf numFmtId="0" fontId="5" fillId="7" borderId="6" xfId="4" applyFont="1" applyFill="1" applyBorder="1" applyAlignment="1">
      <alignment horizontal="right" vertical="center" wrapText="1"/>
    </xf>
    <xf numFmtId="0" fontId="5" fillId="7" borderId="7" xfId="4" applyFont="1" applyFill="1" applyBorder="1" applyAlignment="1">
      <alignment horizontal="right" vertical="center" wrapText="1"/>
    </xf>
    <xf numFmtId="49" fontId="4" fillId="8" borderId="11" xfId="4" applyNumberFormat="1" applyFont="1" applyFill="1" applyBorder="1" applyAlignment="1" applyProtection="1">
      <alignment horizontal="center" vertical="center"/>
      <protection locked="0"/>
    </xf>
    <xf numFmtId="49" fontId="4" fillId="8" borderId="10" xfId="4" applyNumberFormat="1" applyFont="1" applyFill="1" applyBorder="1" applyAlignment="1" applyProtection="1">
      <alignment horizontal="center" vertical="center"/>
      <protection locked="0"/>
    </xf>
    <xf numFmtId="0" fontId="21" fillId="7" borderId="6" xfId="4" applyFont="1" applyFill="1" applyBorder="1" applyAlignment="1">
      <alignment wrapText="1"/>
    </xf>
    <xf numFmtId="0" fontId="21" fillId="7" borderId="0" xfId="4" applyFont="1" applyFill="1" applyAlignment="1">
      <alignment wrapText="1"/>
    </xf>
    <xf numFmtId="0" fontId="21" fillId="7" borderId="0" xfId="4" applyFont="1" applyFill="1"/>
    <xf numFmtId="0" fontId="19" fillId="7" borderId="6" xfId="4" applyFont="1" applyFill="1" applyBorder="1" applyAlignment="1">
      <alignment horizontal="center" vertical="center" wrapText="1"/>
    </xf>
    <xf numFmtId="0" fontId="19" fillId="7" borderId="0" xfId="4" applyFont="1" applyFill="1" applyAlignment="1">
      <alignment horizontal="center" vertical="center" wrapText="1"/>
    </xf>
    <xf numFmtId="0" fontId="5" fillId="7" borderId="6" xfId="4" applyFont="1" applyFill="1" applyBorder="1" applyAlignment="1">
      <alignment horizontal="right" vertical="center"/>
    </xf>
    <xf numFmtId="0" fontId="5" fillId="7" borderId="7" xfId="4" applyFont="1" applyFill="1" applyBorder="1" applyAlignment="1">
      <alignment horizontal="right" vertical="center"/>
    </xf>
    <xf numFmtId="0" fontId="5" fillId="7" borderId="0" xfId="4" applyFont="1" applyFill="1" applyAlignment="1">
      <alignment horizontal="right" vertical="center" wrapText="1"/>
    </xf>
    <xf numFmtId="0" fontId="4" fillId="8" borderId="11" xfId="4" applyFont="1" applyFill="1" applyBorder="1" applyAlignment="1" applyProtection="1">
      <alignment horizontal="center" vertical="center"/>
      <protection locked="0"/>
    </xf>
    <xf numFmtId="0" fontId="4" fillId="8" borderId="10" xfId="4" applyFont="1" applyFill="1" applyBorder="1" applyAlignment="1" applyProtection="1">
      <alignment horizontal="center" vertical="center"/>
      <protection locked="0"/>
    </xf>
    <xf numFmtId="0" fontId="21" fillId="7" borderId="6" xfId="4" applyFont="1" applyFill="1" applyBorder="1" applyAlignment="1">
      <alignment vertical="center" wrapText="1"/>
    </xf>
    <xf numFmtId="0" fontId="21" fillId="7" borderId="0" xfId="4" applyFont="1" applyFill="1" applyAlignment="1">
      <alignment vertical="center" wrapText="1"/>
    </xf>
    <xf numFmtId="0" fontId="5" fillId="7" borderId="0" xfId="4" applyFont="1" applyFill="1" applyAlignment="1">
      <alignment horizontal="right" vertical="center"/>
    </xf>
    <xf numFmtId="0" fontId="4" fillId="8" borderId="11" xfId="4" applyFont="1" applyFill="1" applyBorder="1" applyAlignment="1" applyProtection="1">
      <alignment vertical="center"/>
      <protection locked="0"/>
    </xf>
    <xf numFmtId="0" fontId="4" fillId="8" borderId="12" xfId="4" applyFont="1" applyFill="1" applyBorder="1" applyAlignment="1" applyProtection="1">
      <alignment vertical="center"/>
      <protection locked="0"/>
    </xf>
    <xf numFmtId="0" fontId="4" fillId="8" borderId="10" xfId="4" applyFont="1" applyFill="1" applyBorder="1" applyAlignment="1" applyProtection="1">
      <alignment vertical="center"/>
      <protection locked="0"/>
    </xf>
    <xf numFmtId="0" fontId="22" fillId="7" borderId="6" xfId="4" applyFont="1" applyFill="1" applyBorder="1" applyAlignment="1">
      <alignment vertical="center"/>
    </xf>
    <xf numFmtId="0" fontId="22" fillId="7" borderId="0" xfId="4" applyFont="1" applyFill="1" applyAlignment="1">
      <alignment vertical="center"/>
    </xf>
    <xf numFmtId="0" fontId="5" fillId="7" borderId="6" xfId="4" applyFont="1" applyFill="1" applyBorder="1" applyAlignment="1">
      <alignment horizontal="left" vertical="center" wrapText="1"/>
    </xf>
    <xf numFmtId="0" fontId="5" fillId="7" borderId="0" xfId="4" applyFont="1" applyFill="1" applyAlignment="1">
      <alignment horizontal="left" vertical="center"/>
    </xf>
    <xf numFmtId="0" fontId="5" fillId="7" borderId="0" xfId="4" applyFont="1" applyFill="1" applyAlignment="1">
      <alignment vertical="center"/>
    </xf>
    <xf numFmtId="0" fontId="21" fillId="8" borderId="11" xfId="4" applyFont="1" applyFill="1" applyBorder="1" applyProtection="1">
      <protection locked="0"/>
    </xf>
    <xf numFmtId="0" fontId="21" fillId="8" borderId="12" xfId="4" applyFont="1" applyFill="1" applyBorder="1" applyProtection="1">
      <protection locked="0"/>
    </xf>
    <xf numFmtId="0" fontId="21" fillId="8" borderId="10" xfId="4" applyFont="1" applyFill="1" applyBorder="1" applyProtection="1">
      <protection locked="0"/>
    </xf>
    <xf numFmtId="0" fontId="5" fillId="7" borderId="6" xfId="4" applyFont="1" applyFill="1" applyBorder="1" applyAlignment="1">
      <alignment horizontal="center" vertical="center"/>
    </xf>
    <xf numFmtId="0" fontId="5" fillId="7" borderId="0" xfId="4" applyFont="1" applyFill="1" applyAlignment="1">
      <alignment horizontal="center" vertical="center"/>
    </xf>
    <xf numFmtId="0" fontId="4" fillId="8" borderId="11" xfId="4" applyFont="1" applyFill="1" applyBorder="1" applyAlignment="1" applyProtection="1">
      <alignment horizontal="right" vertical="center"/>
      <protection locked="0"/>
    </xf>
    <xf numFmtId="0" fontId="4" fillId="8" borderId="12" xfId="4" applyFont="1" applyFill="1" applyBorder="1" applyAlignment="1" applyProtection="1">
      <alignment horizontal="right" vertical="center"/>
      <protection locked="0"/>
    </xf>
    <xf numFmtId="0" fontId="4" fillId="8" borderId="10" xfId="4" applyFont="1" applyFill="1" applyBorder="1" applyAlignment="1" applyProtection="1">
      <alignment horizontal="right" vertical="center"/>
      <protection locked="0"/>
    </xf>
    <xf numFmtId="0" fontId="21" fillId="7" borderId="0" xfId="4" applyFont="1" applyFill="1" applyAlignment="1" applyProtection="1">
      <alignment vertical="top" wrapText="1"/>
      <protection locked="0"/>
    </xf>
    <xf numFmtId="0" fontId="21" fillId="7" borderId="0" xfId="4" applyFont="1" applyFill="1" applyAlignment="1">
      <alignment vertical="top"/>
    </xf>
    <xf numFmtId="0" fontId="21" fillId="7" borderId="0" xfId="4" applyFont="1" applyFill="1" applyAlignment="1" applyProtection="1">
      <alignment vertical="top"/>
      <protection locked="0"/>
    </xf>
    <xf numFmtId="0" fontId="21" fillId="7" borderId="0" xfId="4" applyFont="1" applyFill="1" applyProtection="1">
      <protection locked="0"/>
    </xf>
    <xf numFmtId="49" fontId="4" fillId="8" borderId="11" xfId="4" applyNumberFormat="1" applyFont="1" applyFill="1" applyBorder="1" applyAlignment="1" applyProtection="1">
      <alignment vertical="center"/>
      <protection locked="0"/>
    </xf>
    <xf numFmtId="49" fontId="4" fillId="8" borderId="12" xfId="4" applyNumberFormat="1" applyFont="1" applyFill="1" applyBorder="1" applyAlignment="1" applyProtection="1">
      <alignment vertical="center"/>
      <protection locked="0"/>
    </xf>
    <xf numFmtId="49" fontId="4" fillId="8" borderId="10" xfId="4" applyNumberFormat="1" applyFont="1" applyFill="1" applyBorder="1" applyAlignment="1" applyProtection="1">
      <alignment vertical="center"/>
      <protection locked="0"/>
    </xf>
    <xf numFmtId="0" fontId="5" fillId="7" borderId="7" xfId="4" applyFont="1" applyFill="1" applyBorder="1" applyAlignment="1">
      <alignment horizontal="center" vertical="center"/>
    </xf>
    <xf numFmtId="0" fontId="5" fillId="7" borderId="6" xfId="4" applyFont="1" applyFill="1" applyBorder="1" applyAlignment="1">
      <alignment horizontal="left" vertical="center"/>
    </xf>
    <xf numFmtId="0" fontId="5" fillId="7" borderId="0" xfId="4" applyFont="1" applyFill="1" applyAlignment="1">
      <alignment vertical="top"/>
    </xf>
    <xf numFmtId="0" fontId="21" fillId="8" borderId="11" xfId="4" applyFont="1" applyFill="1" applyBorder="1" applyAlignment="1" applyProtection="1">
      <alignment vertical="center"/>
      <protection locked="0"/>
    </xf>
    <xf numFmtId="0" fontId="21" fillId="8" borderId="12" xfId="4" applyFont="1" applyFill="1" applyBorder="1" applyAlignment="1" applyProtection="1">
      <alignment vertical="center"/>
      <protection locked="0"/>
    </xf>
    <xf numFmtId="0" fontId="21" fillId="8" borderId="10" xfId="4" applyFont="1" applyFill="1" applyBorder="1" applyAlignment="1" applyProtection="1">
      <alignment vertical="center"/>
      <protection locked="0"/>
    </xf>
    <xf numFmtId="0" fontId="5" fillId="7" borderId="4" xfId="4" applyFont="1" applyFill="1" applyBorder="1" applyAlignment="1">
      <alignment horizontal="left" vertical="center" wrapText="1"/>
    </xf>
    <xf numFmtId="0" fontId="5" fillId="7" borderId="13" xfId="4" applyFont="1" applyFill="1" applyBorder="1" applyAlignment="1">
      <alignment horizontal="left" vertical="center" wrapText="1"/>
    </xf>
    <xf numFmtId="49" fontId="30" fillId="0" borderId="14" xfId="0" applyNumberFormat="1" applyFont="1" applyBorder="1" applyAlignment="1">
      <alignment horizontal="left" vertical="center" wrapText="1"/>
    </xf>
    <xf numFmtId="49" fontId="30" fillId="0" borderId="13" xfId="0" applyNumberFormat="1" applyFont="1" applyBorder="1" applyAlignment="1">
      <alignment horizontal="left" vertical="center" wrapText="1"/>
    </xf>
    <xf numFmtId="49" fontId="30" fillId="0" borderId="15" xfId="0" applyNumberFormat="1" applyFont="1" applyBorder="1" applyAlignment="1">
      <alignment horizontal="left" vertical="center" wrapText="1"/>
    </xf>
    <xf numFmtId="0" fontId="30" fillId="0" borderId="14" xfId="0" applyFont="1" applyBorder="1" applyAlignment="1">
      <alignment horizontal="left" vertical="center"/>
    </xf>
    <xf numFmtId="0" fontId="30" fillId="0" borderId="13" xfId="0" applyFont="1" applyBorder="1" applyAlignment="1">
      <alignment horizontal="left" vertical="center"/>
    </xf>
    <xf numFmtId="0" fontId="30" fillId="0" borderId="15" xfId="0" applyFont="1" applyBorder="1" applyAlignment="1">
      <alignment horizontal="left" vertical="center"/>
    </xf>
    <xf numFmtId="49" fontId="33" fillId="13" borderId="14" xfId="0" applyNumberFormat="1" applyFont="1" applyFill="1" applyBorder="1" applyAlignment="1">
      <alignment horizontal="left" vertical="center" wrapText="1"/>
    </xf>
    <xf numFmtId="49" fontId="33" fillId="13" borderId="13" xfId="0" applyNumberFormat="1" applyFont="1" applyFill="1" applyBorder="1" applyAlignment="1">
      <alignment horizontal="left" vertical="center" wrapText="1"/>
    </xf>
    <xf numFmtId="49" fontId="33" fillId="13" borderId="15" xfId="0" applyNumberFormat="1" applyFont="1" applyFill="1" applyBorder="1" applyAlignment="1">
      <alignment horizontal="left" vertical="center" wrapText="1"/>
    </xf>
    <xf numFmtId="0" fontId="12" fillId="6" borderId="1" xfId="0" applyFont="1" applyFill="1" applyBorder="1" applyAlignment="1">
      <alignment horizontal="left" vertical="center" shrinkToFit="1"/>
    </xf>
    <xf numFmtId="0" fontId="5" fillId="6" borderId="1" xfId="0" applyFont="1" applyFill="1" applyBorder="1" applyAlignment="1">
      <alignment horizontal="left" vertical="center" shrinkToFit="1"/>
    </xf>
    <xf numFmtId="49" fontId="30" fillId="0" borderId="14" xfId="0" applyNumberFormat="1" applyFont="1" applyBorder="1" applyAlignment="1">
      <alignment vertical="center" wrapText="1"/>
    </xf>
    <xf numFmtId="49" fontId="30" fillId="0" borderId="13" xfId="0" applyNumberFormat="1" applyFont="1" applyBorder="1" applyAlignment="1">
      <alignment vertical="center" wrapText="1"/>
    </xf>
    <xf numFmtId="49" fontId="30" fillId="0" borderId="15" xfId="0" applyNumberFormat="1" applyFont="1" applyBorder="1" applyAlignment="1">
      <alignment vertical="center" wrapText="1"/>
    </xf>
    <xf numFmtId="49" fontId="33" fillId="13" borderId="14" xfId="0" applyNumberFormat="1" applyFont="1" applyFill="1" applyBorder="1" applyAlignment="1">
      <alignment vertical="center" wrapText="1"/>
    </xf>
    <xf numFmtId="49" fontId="33" fillId="13" borderId="13" xfId="0" applyNumberFormat="1" applyFont="1" applyFill="1" applyBorder="1" applyAlignment="1">
      <alignment vertical="center" wrapText="1"/>
    </xf>
    <xf numFmtId="49" fontId="33" fillId="13" borderId="15" xfId="0" applyNumberFormat="1" applyFont="1" applyFill="1" applyBorder="1" applyAlignment="1">
      <alignment vertical="center" wrapText="1"/>
    </xf>
    <xf numFmtId="49" fontId="33" fillId="12" borderId="14" xfId="0" applyNumberFormat="1" applyFont="1" applyFill="1" applyBorder="1" applyAlignment="1">
      <alignment horizontal="left" vertical="center" wrapText="1"/>
    </xf>
    <xf numFmtId="49" fontId="33" fillId="12" borderId="13" xfId="0" applyNumberFormat="1" applyFont="1" applyFill="1" applyBorder="1" applyAlignment="1">
      <alignment horizontal="left" vertical="center" wrapText="1"/>
    </xf>
    <xf numFmtId="49" fontId="33" fillId="12" borderId="15" xfId="0" applyNumberFormat="1" applyFont="1" applyFill="1" applyBorder="1" applyAlignment="1">
      <alignment horizontal="left" vertical="center" wrapText="1"/>
    </xf>
    <xf numFmtId="49" fontId="5" fillId="0" borderId="14" xfId="0" applyNumberFormat="1" applyFont="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0" fontId="30" fillId="0" borderId="14" xfId="0" applyFont="1" applyBorder="1" applyAlignment="1">
      <alignment vertical="center" wrapText="1"/>
    </xf>
    <xf numFmtId="0" fontId="30" fillId="0" borderId="13" xfId="0" applyFont="1" applyBorder="1" applyAlignment="1">
      <alignment vertical="center" wrapText="1"/>
    </xf>
    <xf numFmtId="0" fontId="30" fillId="0" borderId="15" xfId="0" applyFont="1" applyBorder="1" applyAlignment="1">
      <alignment vertical="center" wrapText="1"/>
    </xf>
    <xf numFmtId="0" fontId="13" fillId="3" borderId="1" xfId="5" applyFont="1" applyFill="1" applyBorder="1" applyAlignment="1">
      <alignment horizontal="center" vertical="center"/>
    </xf>
    <xf numFmtId="0" fontId="2" fillId="0" borderId="1"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xf numFmtId="0" fontId="6" fillId="2" borderId="11" xfId="5" applyFont="1" applyFill="1" applyBorder="1" applyAlignment="1" applyProtection="1">
      <alignment vertical="center" wrapText="1"/>
      <protection locked="0"/>
    </xf>
    <xf numFmtId="0" fontId="2" fillId="0" borderId="12" xfId="5" applyBorder="1" applyAlignment="1" applyProtection="1">
      <alignment vertical="center" wrapText="1"/>
      <protection locked="0"/>
    </xf>
    <xf numFmtId="0" fontId="2" fillId="0" borderId="12" xfId="5" applyBorder="1" applyProtection="1">
      <protection locked="0"/>
    </xf>
    <xf numFmtId="0" fontId="4" fillId="3" borderId="1" xfId="5" applyFont="1" applyFill="1" applyBorder="1" applyAlignment="1">
      <alignment horizontal="center" vertical="center" wrapText="1"/>
    </xf>
    <xf numFmtId="0" fontId="2" fillId="0" borderId="1" xfId="5" applyBorder="1" applyAlignment="1">
      <alignment horizontal="center" vertical="center" wrapText="1"/>
    </xf>
    <xf numFmtId="0" fontId="12" fillId="6" borderId="14" xfId="0" applyFont="1" applyFill="1" applyBorder="1" applyAlignment="1">
      <alignment horizontal="left" vertical="center" shrinkToFit="1"/>
    </xf>
    <xf numFmtId="0" fontId="12" fillId="6" borderId="13" xfId="0" applyFont="1" applyFill="1" applyBorder="1" applyAlignment="1">
      <alignment horizontal="left" vertical="center" shrinkToFit="1"/>
    </xf>
    <xf numFmtId="0" fontId="8" fillId="0" borderId="0" xfId="6" applyFont="1" applyAlignment="1">
      <alignment horizontal="center" vertical="center" wrapText="1"/>
    </xf>
    <xf numFmtId="0" fontId="2" fillId="0" borderId="0" xfId="6" applyAlignment="1">
      <alignment horizontal="center" vertical="center" wrapText="1"/>
    </xf>
    <xf numFmtId="0" fontId="6" fillId="0" borderId="0" xfId="6" applyFont="1" applyAlignment="1" applyProtection="1">
      <alignment horizontal="center" vertical="top" wrapText="1"/>
      <protection locked="0"/>
    </xf>
    <xf numFmtId="0" fontId="2" fillId="0" borderId="0" xfId="6" applyAlignment="1" applyProtection="1">
      <alignment horizontal="center" wrapText="1"/>
      <protection locked="0"/>
    </xf>
    <xf numFmtId="3" fontId="13"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3" fillId="3" borderId="1" xfId="3" applyFont="1" applyFill="1" applyBorder="1" applyAlignment="1">
      <alignment horizontal="center" vertical="center"/>
    </xf>
    <xf numFmtId="0" fontId="0" fillId="0" borderId="1" xfId="0" applyBorder="1" applyAlignment="1">
      <alignment horizontal="center" vertical="center"/>
    </xf>
    <xf numFmtId="0" fontId="2" fillId="0" borderId="0" xfId="6" applyAlignment="1">
      <alignment horizontal="right" vertical="top" wrapText="1"/>
    </xf>
    <xf numFmtId="0" fontId="2" fillId="0" borderId="0" xfId="6"/>
    <xf numFmtId="0" fontId="0" fillId="0" borderId="0" xfId="0"/>
    <xf numFmtId="0" fontId="6" fillId="4" borderId="11" xfId="6" applyFont="1" applyFill="1" applyBorder="1" applyAlignment="1" applyProtection="1">
      <alignment vertical="center" wrapText="1"/>
      <protection locked="0"/>
    </xf>
    <xf numFmtId="0" fontId="2" fillId="0" borderId="12" xfId="6" applyBorder="1" applyProtection="1">
      <protection locked="0"/>
    </xf>
    <xf numFmtId="0" fontId="0" fillId="0" borderId="12"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0" fontId="4" fillId="0" borderId="1" xfId="6" applyFont="1" applyBorder="1" applyAlignment="1">
      <alignment horizontal="left" vertical="center" wrapText="1"/>
    </xf>
    <xf numFmtId="0" fontId="5" fillId="0" borderId="1" xfId="6" applyFont="1" applyBorder="1" applyAlignment="1">
      <alignment horizontal="left" vertical="center" wrapText="1"/>
    </xf>
    <xf numFmtId="0" fontId="12" fillId="6" borderId="1" xfId="6" applyFont="1" applyFill="1" applyBorder="1" applyAlignment="1">
      <alignment horizontal="left" vertical="center" shrinkToFit="1"/>
    </xf>
    <xf numFmtId="0" fontId="5" fillId="6" borderId="1" xfId="6" applyFont="1" applyFill="1" applyBorder="1" applyAlignment="1">
      <alignment horizontal="left" vertical="center" shrinkToFit="1"/>
    </xf>
    <xf numFmtId="0" fontId="13" fillId="3" borderId="1" xfId="6" applyFont="1" applyFill="1" applyBorder="1" applyAlignment="1">
      <alignment horizontal="center" vertical="center" wrapText="1"/>
    </xf>
    <xf numFmtId="0" fontId="2" fillId="0" borderId="1" xfId="6" applyBorder="1" applyAlignment="1">
      <alignment horizontal="center" vertical="center" wrapText="1"/>
    </xf>
    <xf numFmtId="0" fontId="2" fillId="0" borderId="0" xfId="6" applyAlignment="1">
      <alignment horizontal="center" wrapText="1"/>
    </xf>
    <xf numFmtId="0" fontId="2" fillId="0" borderId="0" xfId="6" applyAlignment="1">
      <alignment horizontal="right"/>
    </xf>
    <xf numFmtId="0" fontId="13" fillId="2" borderId="11" xfId="6" applyFont="1" applyFill="1" applyBorder="1" applyAlignment="1" applyProtection="1">
      <alignment vertical="center" wrapText="1"/>
      <protection locked="0"/>
    </xf>
    <xf numFmtId="0" fontId="2" fillId="0" borderId="12" xfId="6" applyBorder="1" applyAlignment="1" applyProtection="1">
      <alignment vertical="center" wrapText="1"/>
      <protection locked="0"/>
    </xf>
    <xf numFmtId="0" fontId="4" fillId="3" borderId="1" xfId="6" applyFont="1" applyFill="1" applyBorder="1" applyAlignment="1">
      <alignment horizontal="center" vertical="center" wrapText="1"/>
    </xf>
    <xf numFmtId="0" fontId="13" fillId="0" borderId="1" xfId="6" applyFont="1" applyBorder="1" applyAlignment="1">
      <alignment horizontal="left" vertical="center" wrapText="1"/>
    </xf>
    <xf numFmtId="0" fontId="13" fillId="12" borderId="1" xfId="6" applyFont="1" applyFill="1" applyBorder="1" applyAlignment="1">
      <alignment horizontal="left" vertical="center" wrapText="1"/>
    </xf>
    <xf numFmtId="0" fontId="3" fillId="0" borderId="1" xfId="6" applyFont="1" applyBorder="1" applyAlignment="1">
      <alignment horizontal="left"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wrapText="1"/>
    </xf>
    <xf numFmtId="3" fontId="2" fillId="0" borderId="1" xfId="6" applyNumberFormat="1" applyBorder="1" applyAlignment="1">
      <alignment horizontal="center" vertical="center" wrapText="1"/>
    </xf>
    <xf numFmtId="0" fontId="3" fillId="12" borderId="1" xfId="6" applyFont="1" applyFill="1" applyBorder="1" applyAlignment="1">
      <alignment horizontal="left" vertical="center" wrapText="1"/>
    </xf>
    <xf numFmtId="0" fontId="8" fillId="0" borderId="0" xfId="1" applyFont="1" applyAlignment="1">
      <alignment horizontal="center" vertical="center" wrapText="1"/>
    </xf>
    <xf numFmtId="0" fontId="6" fillId="0" borderId="0" xfId="1" applyFont="1" applyAlignment="1">
      <alignment horizontal="center" vertical="center"/>
    </xf>
    <xf numFmtId="0" fontId="26" fillId="3" borderId="1" xfId="6" applyFont="1" applyFill="1" applyBorder="1" applyAlignment="1">
      <alignment horizontal="center" vertical="center" wrapText="1"/>
    </xf>
    <xf numFmtId="0" fontId="27" fillId="0" borderId="1" xfId="6" applyFont="1" applyBorder="1" applyAlignment="1">
      <alignment horizontal="center" vertical="center" wrapText="1"/>
    </xf>
    <xf numFmtId="0" fontId="27" fillId="0" borderId="1" xfId="6" applyFont="1" applyBorder="1"/>
    <xf numFmtId="3" fontId="26" fillId="3" borderId="1" xfId="6" applyNumberFormat="1" applyFont="1" applyFill="1" applyBorder="1" applyAlignment="1">
      <alignment horizontal="center" vertical="center" wrapText="1"/>
    </xf>
    <xf numFmtId="3" fontId="29" fillId="0" borderId="1" xfId="6" applyNumberFormat="1" applyFont="1" applyBorder="1" applyAlignment="1">
      <alignment horizontal="center" vertical="center" wrapText="1"/>
    </xf>
    <xf numFmtId="3" fontId="4" fillId="14" borderId="17" xfId="6" applyNumberFormat="1" applyFont="1" applyFill="1" applyBorder="1" applyAlignment="1">
      <alignment horizontal="center" vertical="center" wrapText="1"/>
    </xf>
    <xf numFmtId="3" fontId="5" fillId="14" borderId="18" xfId="0" applyNumberFormat="1" applyFont="1" applyFill="1" applyBorder="1" applyAlignment="1">
      <alignment horizontal="center" vertical="center" wrapText="1"/>
    </xf>
    <xf numFmtId="49" fontId="36" fillId="0" borderId="0" xfId="0" applyNumberFormat="1" applyFont="1" applyAlignment="1">
      <alignment horizontal="left" vertical="top"/>
    </xf>
    <xf numFmtId="0" fontId="34" fillId="14" borderId="16" xfId="0" applyFont="1" applyFill="1" applyBorder="1" applyAlignment="1">
      <alignment horizontal="left" vertical="center"/>
    </xf>
    <xf numFmtId="0" fontId="34" fillId="14" borderId="19" xfId="0" applyFont="1" applyFill="1" applyBorder="1" applyAlignment="1">
      <alignment horizontal="left" vertical="center"/>
    </xf>
    <xf numFmtId="0" fontId="5" fillId="0" borderId="0" xfId="0" applyFont="1" applyAlignment="1">
      <alignment horizontal="left" vertical="center" wrapText="1"/>
    </xf>
    <xf numFmtId="3" fontId="4" fillId="14" borderId="16" xfId="6" applyNumberFormat="1" applyFont="1" applyFill="1" applyBorder="1" applyAlignment="1">
      <alignment horizontal="center" vertical="center" wrapText="1"/>
    </xf>
    <xf numFmtId="3" fontId="4" fillId="14" borderId="19" xfId="6" applyNumberFormat="1" applyFont="1" applyFill="1" applyBorder="1" applyAlignment="1">
      <alignment horizontal="center" vertical="center" wrapText="1"/>
    </xf>
    <xf numFmtId="0" fontId="4" fillId="0" borderId="0" xfId="0" applyFont="1" applyAlignment="1">
      <alignment horizontal="left" vertical="center"/>
    </xf>
    <xf numFmtId="0" fontId="34" fillId="0" borderId="0" xfId="0" applyFont="1" applyAlignment="1">
      <alignment horizontal="left" vertical="top"/>
    </xf>
    <xf numFmtId="0" fontId="36" fillId="0" borderId="0" xfId="0" applyFont="1" applyAlignment="1">
      <alignment horizontal="left" vertical="top"/>
    </xf>
    <xf numFmtId="3" fontId="36" fillId="14" borderId="18" xfId="0" applyNumberFormat="1" applyFont="1" applyFill="1" applyBorder="1" applyAlignment="1">
      <alignment horizontal="center" vertical="center" wrapText="1"/>
    </xf>
  </cellXfs>
  <cellStyles count="11">
    <cellStyle name="Hyperlink 2" xfId="2" xr:uid="{00000000-0005-0000-0000-000000000000}"/>
    <cellStyle name="Normal" xfId="0" builtinId="0"/>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 4 2" xfId="10" xr:uid="{C6892427-CF5C-49B0-B53C-2718B4DCB195}"/>
    <cellStyle name="Normalno 2" xfId="8" xr:uid="{C354584D-35D5-43C9-8119-27D58FB3166A}"/>
    <cellStyle name="Normalno 2 2" xfId="7" xr:uid="{B4D888BC-09CF-430E-B3A4-51B673DB801C}"/>
    <cellStyle name="Obično 2" xfId="9" xr:uid="{2F91FE07-8C1B-41D6-AC27-6E29A6FB8D19}"/>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1380">
        <xs:annotation>
          <xs:documentation>Izvještaj o financijskom položaju - kreditne institucije</xs:documentation>
        </xs:annotation>
        <xs:all>
          <xs:element name="P1421036" type="Decimal_TD18_FD2___5" nillable="false" minOccurs="1" maxOccurs="1"/>
          <xs:element name="P1421037" type="Decimal_TD18_FD2___5" nillable="false" minOccurs="1" maxOccurs="1"/>
          <xs:element name="P1421039" type="Decimal_TD18_FD2___5" nillable="false" minOccurs="1" maxOccurs="1"/>
          <xs:element name="P1421038" type="Decimal_TD18_FD2___5" nillable="false" minOccurs="1" maxOccurs="1"/>
          <xs:element name="P1421040" type="Decimal_TD18_FD2___5" nillable="false" minOccurs="1" maxOccurs="1"/>
          <xs:element name="P1421041" type="Decimal_TD18_FD2___5" nillable="false" minOccurs="1" maxOccurs="1"/>
          <xs:element name="P1421043" type="Decimal_TD18_FD2___5" nillable="false" minOccurs="1" maxOccurs="1"/>
          <xs:element name="P1421042" type="Decimal_TD18_FD2___5" nillable="false" minOccurs="1" maxOccurs="1"/>
          <xs:element name="P1421044" type="Decimal_TD18_FD2___5" nillable="false" minOccurs="1" maxOccurs="1"/>
          <xs:element name="P1421045" type="Decimal_TD18_FD2___5" nillable="false" minOccurs="1" maxOccurs="1"/>
          <xs:element name="P1421047" type="Decimal_TD18_FD2___5" nillable="false" minOccurs="1" maxOccurs="1"/>
          <xs:element name="P1421046" type="Decimal_TD18_FD2___5" nillable="false" minOccurs="1" maxOccurs="1"/>
          <xs:element name="P1421048" type="Decimal_TD18_FD2___5" nillable="false" minOccurs="1" maxOccurs="1"/>
          <xs:element name="P1421049" type="Decimal_TD18_FD2___5" nillable="false" minOccurs="1" maxOccurs="1"/>
          <xs:element name="P1421051" type="Decimal_TD18_FD2___5" nillable="false" minOccurs="1" maxOccurs="1"/>
          <xs:element name="P1421050" type="Decimal_TD18_FD2___5" nillable="false" minOccurs="1" maxOccurs="1"/>
          <xs:element name="P1421052" type="Decimal_TD18_FD2___5" nillable="false" minOccurs="1" maxOccurs="1"/>
          <xs:element name="P1421053" type="Decimal_TD18_FD2___5" nillable="false" minOccurs="1" maxOccurs="1"/>
          <xs:element name="P1421055" type="Decimal_TD18_FD2___5" nillable="false" minOccurs="1" maxOccurs="1"/>
          <xs:element name="P1421054" type="Decimal_TD18_FD2___5" nillable="false" minOccurs="1" maxOccurs="1"/>
          <xs:element name="P1421059" type="Decimal_TD18_FD2___5" nillable="false" minOccurs="1" maxOccurs="1"/>
          <xs:element name="P1421058" type="Decimal_TD18_FD2___5" nillable="false" minOccurs="1" maxOccurs="1"/>
          <xs:element name="P1421057" type="Decimal_TD18_FD2___5" nillable="false" minOccurs="1" maxOccurs="1"/>
          <xs:element name="P1421056" type="Decimal_TD18_FD2___5" nillable="false" minOccurs="1" maxOccurs="1"/>
          <xs:element name="P1421069" type="Decimal_TD18_FD2___5" nillable="false" minOccurs="1" maxOccurs="1"/>
          <xs:element name="P1421060" type="Decimal_TD18_FD2___5" nillable="false" minOccurs="1" maxOccurs="1"/>
          <xs:element name="P1421063" type="Decimal_TD18_FD2___5" nillable="false" minOccurs="1" maxOccurs="1"/>
          <xs:element name="P1421066" type="Decimal_TD18_FD2___5" nillable="false" minOccurs="1" maxOccurs="1"/>
          <xs:element name="P1071493" type="Decimal_TD18_FD2___5" nillable="false" minOccurs="1" maxOccurs="1"/>
          <xs:element name="P1071494" type="Decimal_TD18_FD2___5" nillable="false" minOccurs="1" maxOccurs="1"/>
          <xs:element name="P1071491" type="Decimal_TD18_FD2___5" nillable="false" minOccurs="1" maxOccurs="1"/>
          <xs:element name="P1071492" type="Decimal_TD18_FD2___5" nillable="false" minOccurs="1" maxOccurs="1"/>
          <xs:element name="P1421070" type="Decimal_TD18_FD2___5" nillable="false" minOccurs="1" maxOccurs="1"/>
          <xs:element name="P1421062" type="Decimal_TD18_FD2___5" nillable="false" minOccurs="1" maxOccurs="1"/>
          <xs:element name="P1421065" type="Decimal_TD18_FD2___5" nillable="false" minOccurs="1" maxOccurs="1"/>
          <xs:element name="P1421068" type="Decimal_TD18_FD2___5" nillable="false" minOccurs="1" maxOccurs="1"/>
          <xs:element name="P1071495" type="Decimal_TD18_FD2___5" nillable="false" minOccurs="1" maxOccurs="1"/>
          <xs:element name="P1071496" type="Decimal_TD18_FD2___5" nillable="false" minOccurs="1" maxOccurs="1"/>
          <xs:element name="P1421074" type="Decimal_TD18_FD2___5" nillable="false" minOccurs="1" maxOccurs="1"/>
          <xs:element name="P1421075" type="Decimal_TD18_FD2___5" nillable="false" minOccurs="1" maxOccurs="1"/>
          <xs:element name="P1421077" type="Decimal_TD18_FD2___5" nillable="false" minOccurs="1" maxOccurs="1"/>
          <xs:element name="P1421076" type="Decimal_TD18_FD2___5" nillable="false" minOccurs="1" maxOccurs="1"/>
          <xs:element name="P1071497" type="Decimal_TD18_FD2___5" nillable="false" minOccurs="1" maxOccurs="1"/>
          <xs:element name="P1071498" type="Decimal_TD18_FD2___5" nillable="false" minOccurs="1" maxOccurs="1"/>
          <xs:element name="P1421081" type="Decimal_TD18_FD2___5" nillable="false" minOccurs="1" maxOccurs="1"/>
          <xs:element name="P1421080" type="Decimal_TD18_FD2___5" nillable="false" minOccurs="1" maxOccurs="1"/>
          <xs:element name="P1071499" type="Decimal_TD18_FD2___5" nillable="false" minOccurs="1" maxOccurs="1"/>
          <xs:element name="P1071500" type="Decimal_TD18_FD2___5" nillable="false" minOccurs="1" maxOccurs="1"/>
          <xs:element name="P1071501" type="Decimal_TD18_FD2___5" nillable="false" minOccurs="1" maxOccurs="1"/>
          <xs:element name="P1071502" type="Decimal_TD18_FD2___5" nillable="false" minOccurs="1" maxOccurs="1"/>
          <xs:element name="P1421089" type="Decimal_TD18_FD2___5" nillable="false" minOccurs="1" maxOccurs="1"/>
          <xs:element name="P1421088" type="Decimal_TD18_FD2___5" nillable="false" minOccurs="1" maxOccurs="1"/>
          <xs:element name="P1421090" type="Decimal_TD18_FD2___5" nillable="false" minOccurs="1" maxOccurs="1"/>
          <xs:element name="P1421091" type="Decimal_TD18_FD2___5" nillable="false" minOccurs="1" maxOccurs="1"/>
          <xs:element name="P1421093" type="Decimal_TD18_FD2___5" nillable="false" minOccurs="1" maxOccurs="1"/>
          <xs:element name="P1421092" type="Decimal_TD18_FD2___5" nillable="false" minOccurs="1" maxOccurs="1"/>
          <xs:element name="P1421094" type="Decimal_TD18_FD2___5" nillable="false" minOccurs="1" maxOccurs="1"/>
          <xs:element name="P1421095" type="Decimal_TD18_FD2___5" nillable="false" minOccurs="1" maxOccurs="1"/>
          <xs:element name="P1421097" type="Decimal_TD18_FD2___5" nillable="false" minOccurs="1" maxOccurs="1"/>
          <xs:element name="P1421096" type="Decimal_TD18_FD2___5" nillable="false" minOccurs="1" maxOccurs="1"/>
          <xs:element name="P1421098" type="Decimal_TD18_FD2___5" nillable="false" minOccurs="1" maxOccurs="1"/>
          <xs:element name="P1421099" type="Decimal_TD18_FD2___5" nillable="false" minOccurs="1" maxOccurs="1"/>
          <xs:element name="P1421102" type="Decimal_TD18_FD2___5" nillable="false" minOccurs="1" maxOccurs="1"/>
          <xs:element name="P1421100" type="Decimal_TD18_FD2___5" nillable="false" minOccurs="1" maxOccurs="1"/>
          <xs:element name="P1421106" type="Decimal_TD18_FD2___5" nillable="false" minOccurs="1" maxOccurs="1"/>
          <xs:element name="P1421104" type="Decimal_TD18_FD2___5" nillable="false" minOccurs="1" maxOccurs="1"/>
          <xs:element name="P1421107" type="Decimal_TD18_FD2___5" nillable="false" minOccurs="1" maxOccurs="1"/>
          <xs:element name="P1421105" type="Decimal_TD18_FD2___5" nillable="false" minOccurs="1" maxOccurs="1"/>
          <xs:element name="P1421103" type="Decimal_TD18_FD2___5" nillable="false" minOccurs="1" maxOccurs="1"/>
          <xs:element name="P1421101" type="Decimal_TD18_FD2___5" nillable="false" minOccurs="1" maxOccurs="1"/>
          <xs:element name="P1071511" type="Decimal_TD18_FD2___5" nillable="false" minOccurs="1" maxOccurs="1"/>
          <xs:element name="P1071512" type="Decimal_TD18_FD2___5" nillable="false" minOccurs="1" maxOccurs="1"/>
          <xs:element name="P1071541" type="Decimal_TD18_FD2___5" nillable="false" minOccurs="1" maxOccurs="1"/>
          <xs:element name="P1071542" type="Decimal_TD18_FD2___5" nillable="false" minOccurs="1" maxOccurs="1"/>
          <xs:element name="P1421120" type="Decimal_TD18_FD2___5" nillable="false" minOccurs="1" maxOccurs="1"/>
          <xs:element name="P1421116" type="Decimal_TD18_FD2___5" nillable="false" minOccurs="1" maxOccurs="1"/>
          <xs:element name="P1071535" type="Decimal_TD18_FD2___5" nillable="false" minOccurs="1" maxOccurs="1"/>
          <xs:element name="P1071536" type="Decimal_TD18_FD2___5" nillable="false" minOccurs="1" maxOccurs="1"/>
          <xs:element name="P1421122" type="Decimal_TD18_FD2___5" nillable="false" minOccurs="1" maxOccurs="1"/>
          <xs:element name="P1421123" type="Decimal_TD18_FD2___5" nillable="false" minOccurs="1" maxOccurs="1"/>
          <xs:element name="P1421124" type="Decimal_TD18_FD2___5" nillable="false" minOccurs="1" maxOccurs="1"/>
          <xs:element name="P1421112" type="Decimal_TD18_FD2___5" nillable="false" minOccurs="1" maxOccurs="1"/>
          <xs:element name="P1071537" type="Decimal_TD18_FD2___5" nillable="false" minOccurs="1" maxOccurs="1"/>
          <xs:element name="P1071538" type="Decimal_TD18_FD2___5" nillable="false" minOccurs="1" maxOccurs="1"/>
          <xs:element name="P1421126" type="Decimal_TD18_FD2___5" nillable="false" minOccurs="1" maxOccurs="1"/>
          <xs:element name="P1421113" type="Decimal_TD18_FD2___5" nillable="false" minOccurs="1" maxOccurs="1"/>
          <xs:element name="P1421127" type="Decimal_TD18_FD2___5" nillable="false" minOccurs="1" maxOccurs="1"/>
          <xs:element name="P1421117" type="Decimal_TD18_FD2___5" nillable="false" minOccurs="1" maxOccurs="1"/>
          <xs:element name="P1071543" type="Decimal_TD18_FD2___5" nillable="false" minOccurs="1" maxOccurs="1"/>
          <xs:element name="P1071544" type="Decimal_TD18_FD2___5" nillable="false" minOccurs="1" maxOccurs="1"/>
          <xs:element name="P1421114" type="Decimal_TD18_FD2___5" nillable="false" minOccurs="1" maxOccurs="1"/>
          <xs:element name="P1421118" type="Decimal_TD18_FD2___5" nillable="false" minOccurs="1" maxOccurs="1"/>
          <xs:element name="P1071547" type="Decimal_TD18_FD2___5" nillable="false" minOccurs="1" maxOccurs="1"/>
          <xs:element name="P1071548" type="Decimal_TD18_FD2___5" nillable="false" minOccurs="1" maxOccurs="1"/>
          <xs:element name="P1421134" type="Decimal_TD18_FD2___5" nillable="false" minOccurs="1" maxOccurs="1"/>
          <xs:element name="P1421135" type="Decimal_TD18_FD2___5" nillable="false" minOccurs="1" maxOccurs="1"/>
          <xs:element name="P1421133" type="Decimal_TD18_FD2___5" nillable="false" minOccurs="1" maxOccurs="1"/>
          <xs:element name="P1421132" type="Decimal_TD18_FD2___5" nillable="false" minOccurs="1" maxOccurs="1"/>
          <xs:element name="P1421136" type="Decimal_TD18_FD2___5" nillable="false" minOccurs="1" maxOccurs="1"/>
          <xs:element name="P1421137" type="Decimal_TD18_FD2___5" nillable="false" minOccurs="1" maxOccurs="1"/>
          <xs:element name="P1421139" type="Decimal_TD18_FD2___5" nillable="false" minOccurs="1" maxOccurs="1"/>
          <xs:element name="P1421138" type="Decimal_TD18_FD2___5" nillable="false" minOccurs="1" maxOccurs="1"/>
          <xs:element name="P1421141" type="Decimal_TD18_FD2___5" nillable="false" minOccurs="1" maxOccurs="1"/>
          <xs:element name="P1421140" type="Decimal_TD18_FD2___5" nillable="false" minOccurs="1" maxOccurs="1"/>
          <xs:element name="P1421142" type="Decimal_TD18_FD2___5" nillable="false" minOccurs="1" maxOccurs="1"/>
          <xs:element name="P1421143" type="Decimal_TD18_FD2___5" nillable="false" minOccurs="1" maxOccurs="1"/>
          <xs:element name="P1421147" type="Decimal_TD18_FD2___5" nillable="false" minOccurs="1" maxOccurs="1"/>
          <xs:element name="P1421144" type="Decimal_TD18_FD2___5" nillable="false" minOccurs="1" maxOccurs="1"/>
          <xs:element name="P1421146" type="Decimal_TD18_FD2___5" nillable="false" minOccurs="1" maxOccurs="1"/>
          <xs:element name="P1421145" type="Decimal_TD18_FD2___5" nillable="false" minOccurs="1" maxOccurs="1"/>
          <xs:element name="P1421148" type="Decimal_TD18_FD2___5" nillable="false" minOccurs="1" maxOccurs="1"/>
          <xs:element name="P1421149" type="Decimal_TD18_FD2___5" nillable="false" minOccurs="1" maxOccurs="1"/>
          <xs:element name="P1071561" type="Decimal_TD18_FD2___5" nillable="false" minOccurs="1" maxOccurs="1"/>
          <xs:element name="P1071562" type="Decimal_TD18_FD2___5" nillable="false" minOccurs="1" maxOccurs="1"/>
          <xs:element name="P1071559" type="Decimal_TD18_FD2___5" nillable="false" minOccurs="1" maxOccurs="1"/>
          <xs:element name="P1071560" type="Decimal_TD18_FD2___5" nillable="false" minOccurs="1" maxOccurs="1"/>
          <xs:element name="P1071555" type="Decimal_TD18_FD2___5" nillable="false" minOccurs="1" maxOccurs="1"/>
          <xs:element name="P1071556" type="Decimal_TD18_FD2___5" nillable="false" minOccurs="1" maxOccurs="1"/>
          <xs:element name="P1071557" type="Decimal_TD18_FD2___5" nillable="false" minOccurs="1" maxOccurs="1"/>
          <xs:element name="P1071558" type="Decimal_TD18_FD2___5" nillable="false" minOccurs="1" maxOccurs="1"/>
          <xs:element name="P1071565" type="Decimal_TD18_FD2___5" nillable="false" minOccurs="1" maxOccurs="1"/>
          <xs:element name="P1071566" type="Decimal_TD18_FD2___5" nillable="false" minOccurs="1" maxOccurs="1"/>
          <xs:element name="P1071569" type="Decimal_TD18_FD2___5" nillable="false" minOccurs="1" maxOccurs="1"/>
          <xs:element name="P1071570" type="Decimal_TD18_FD2___5" nillable="false" minOccurs="1" maxOccurs="1"/>
          <xs:element name="P1071573" type="Decimal_TD18_FD2___5" nillable="false" minOccurs="1" maxOccurs="1"/>
          <xs:element name="P1071574" type="Decimal_TD18_FD2___5" nillable="false" minOccurs="1" maxOccurs="1"/>
          <xs:element name="P1421167" type="Decimal_TD18_FD2___5" nillable="false" minOccurs="1" maxOccurs="1"/>
          <xs:element name="P1421166" type="Decimal_TD18_FD2___5" nillable="false" minOccurs="1" maxOccurs="1"/>
          <xs:element name="P1421168" type="Decimal_TD18_FD2___5" nillable="false" minOccurs="1" maxOccurs="1"/>
          <xs:element name="P1421169" type="Decimal_TD18_FD2___5" nillable="false" minOccurs="1" maxOccurs="1"/>
          <xs:element name="P1421171" type="Decimal_TD18_FD2___5" nillable="false" minOccurs="1" maxOccurs="1"/>
          <xs:element name="P1421170" type="Decimal_TD18_FD2___5" nillable="false" minOccurs="1" maxOccurs="1"/>
          <xs:element name="P1421172" type="Decimal_TD18_FD2___5" nillable="false" minOccurs="1" maxOccurs="1"/>
          <xs:element name="P1421173" type="Decimal_TD18_FD2___5" nillable="false" minOccurs="1" maxOccurs="1"/>
        </xs:all>
      </xs:complexType>
      <xs:complexType name="FormType_ISD-KI-TFI_1001396">
        <xs:annotation>
          <xs:documentation>Izvještaj o sveobuhvatnoj dobiti, kreditne institucije, tromjesečni</xs:documentation>
        </xs:annotation>
        <xs:all>
          <xs:element name="P1422021" type="Decimal_TD18_FD2___5" nillable="false" minOccurs="1" maxOccurs="1"/>
          <xs:element name="P1422505" type="Decimal_TD18_FD2___5" nillable="false" minOccurs="1" maxOccurs="1"/>
          <xs:element name="P1422023" type="Decimal_TD18_FD2___5" nillable="false" minOccurs="1" maxOccurs="1"/>
          <xs:element name="P1422563" type="Decimal_TD18_FD2___5" nillable="false" minOccurs="1" maxOccurs="1"/>
          <xs:element name="P1422024" type="Decimal_TD18_FD2___5" nillable="false" minOccurs="1" maxOccurs="1"/>
          <xs:element name="P1422506" type="Decimal_TD18_FD2___5" nillable="false" minOccurs="1" maxOccurs="1"/>
          <xs:element name="P1422022" type="Decimal_TD18_FD2___5" nillable="false" minOccurs="1" maxOccurs="1"/>
          <xs:element name="P1422564" type="Decimal_TD18_FD2___5" nillable="false" minOccurs="1" maxOccurs="1"/>
          <xs:element name="P1422026" type="Decimal_TD18_FD2___5" nillable="false" minOccurs="1" maxOccurs="1"/>
          <xs:element name="P1422507" type="Decimal_TD18_FD2___5" nillable="false" minOccurs="1" maxOccurs="1"/>
          <xs:element name="P1422025" type="Decimal_TD18_FD2___5" nillable="false" minOccurs="1" maxOccurs="1"/>
          <xs:element name="P1422565" type="Decimal_TD18_FD2___5" nillable="false" minOccurs="1" maxOccurs="1"/>
          <xs:element name="P1422027" type="Decimal_TD18_FD2___5" nillable="false" minOccurs="1" maxOccurs="1"/>
          <xs:element name="P1422508" type="Decimal_TD18_FD2___5" nillable="false" minOccurs="1" maxOccurs="1"/>
          <xs:element name="P1422028" type="Decimal_TD18_FD2___5" nillable="false" minOccurs="1" maxOccurs="1"/>
          <xs:element name="P1422566" type="Decimal_TD18_FD2___5" nillable="false" minOccurs="1" maxOccurs="1"/>
          <xs:element name="P1422029" type="Decimal_TD18_FD2___5" nillable="false" minOccurs="1" maxOccurs="1"/>
          <xs:element name="P1422509" type="Decimal_TD18_FD2___5" nillable="false" minOccurs="1" maxOccurs="1"/>
          <xs:element name="P1422032" type="Decimal_TD18_FD2___5" nillable="false" minOccurs="1" maxOccurs="1"/>
          <xs:element name="P1422567" type="Decimal_TD18_FD2___5" nillable="false" minOccurs="1" maxOccurs="1"/>
          <xs:element name="P1422033" type="Decimal_TD18_FD2___5" nillable="false" minOccurs="1" maxOccurs="1"/>
          <xs:element name="P1422510" type="Decimal_TD18_FD2___5" nillable="false" minOccurs="1" maxOccurs="1"/>
          <xs:element name="P1422030" type="Decimal_TD18_FD2___5" nillable="false" minOccurs="1" maxOccurs="1"/>
          <xs:element name="P1422568" type="Decimal_TD18_FD2___5" nillable="false" minOccurs="1" maxOccurs="1"/>
          <xs:element name="P1422034" type="Decimal_TD18_FD2___5" nillable="false" minOccurs="1" maxOccurs="1"/>
          <xs:element name="P1422511" type="Decimal_TD18_FD2___5" nillable="false" minOccurs="1" maxOccurs="1"/>
          <xs:element name="P1422031" type="Decimal_TD18_FD2___5" nillable="false" minOccurs="1" maxOccurs="1"/>
          <xs:element name="P1422569" type="Decimal_TD18_FD2___5" nillable="false" minOccurs="1" maxOccurs="1"/>
          <xs:element name="P1422036" type="Decimal_TD18_FD2___5" nillable="false" minOccurs="1" maxOccurs="1"/>
          <xs:element name="P1422512" type="Decimal_TD18_FD2___5" nillable="false" minOccurs="1" maxOccurs="1"/>
          <xs:element name="P1422035" type="Decimal_TD18_FD2___5" nillable="false" minOccurs="1" maxOccurs="1"/>
          <xs:element name="P1422570" type="Decimal_TD18_FD2___5" nillable="false" minOccurs="1" maxOccurs="1"/>
          <xs:element name="P1422037" type="Decimal_TD18_FD2___5" nillable="false" minOccurs="1" maxOccurs="1"/>
          <xs:element name="P1422513" type="Decimal_TD18_FD2___5" nillable="false" minOccurs="1" maxOccurs="1"/>
          <xs:element name="P1422038" type="Decimal_TD18_FD2___5" nillable="false" minOccurs="1" maxOccurs="1"/>
          <xs:element name="P1422571" type="Decimal_TD18_FD2___5" nillable="false" minOccurs="1" maxOccurs="1"/>
          <xs:element name="P1422040" type="Decimal_TD18_FD2___5" nillable="false" minOccurs="1" maxOccurs="1"/>
          <xs:element name="P1422514" type="Decimal_TD18_FD2___5" nillable="false" minOccurs="1" maxOccurs="1"/>
          <xs:element name="P1422039" type="Decimal_TD18_FD2___5" nillable="false" minOccurs="1" maxOccurs="1"/>
          <xs:element name="P1422572" type="Decimal_TD18_FD2___5" nillable="false" minOccurs="1" maxOccurs="1"/>
          <xs:element name="P1422041" type="Decimal_TD18_FD2___5" nillable="false" minOccurs="1" maxOccurs="1"/>
          <xs:element name="P1422515" type="Decimal_TD18_FD2___5" nillable="false" minOccurs="1" maxOccurs="1"/>
          <xs:element name="P1422042" type="Decimal_TD18_FD2___5" nillable="false" minOccurs="1" maxOccurs="1"/>
          <xs:element name="P1422573" type="Decimal_TD18_FD2___5" nillable="false" minOccurs="1" maxOccurs="1"/>
          <xs:element name="P1422043" type="Decimal_TD18_FD2___5" nillable="false" minOccurs="1" maxOccurs="1"/>
          <xs:element name="P1422516" type="Decimal_TD18_FD2___5" nillable="false" minOccurs="1" maxOccurs="1"/>
          <xs:element name="P1422044" type="Decimal_TD18_FD2___5" nillable="false" minOccurs="1" maxOccurs="1"/>
          <xs:element name="P1422574" type="Decimal_TD18_FD2___5" nillable="false" minOccurs="1" maxOccurs="1"/>
          <xs:element name="P1422046" type="Decimal_TD18_FD2___5" nillable="false" minOccurs="1" maxOccurs="1"/>
          <xs:element name="P1422517" type="Decimal_TD18_FD2___5" nillable="false" minOccurs="1" maxOccurs="1"/>
          <xs:element name="P1422045" type="Decimal_TD18_FD2___5" nillable="false" minOccurs="1" maxOccurs="1"/>
          <xs:element name="P1422575" type="Decimal_TD18_FD2___5" nillable="false" minOccurs="1" maxOccurs="1"/>
          <xs:element name="P1422047" type="Decimal_TD18_FD2___5" nillable="false" minOccurs="1" maxOccurs="1"/>
          <xs:element name="P1422518" type="Decimal_TD18_FD2___5" nillable="false" minOccurs="1" maxOccurs="1"/>
          <xs:element name="P1422048" type="Decimal_TD18_FD2___5" nillable="false" minOccurs="1" maxOccurs="1"/>
          <xs:element name="P1422576" type="Decimal_TD18_FD2___5" nillable="false" minOccurs="1" maxOccurs="1"/>
          <xs:element name="P1422049" type="Decimal_TD18_FD2___5" nillable="false" minOccurs="1" maxOccurs="1"/>
          <xs:element name="P1422519" type="Decimal_TD18_FD2___5" nillable="false" minOccurs="1" maxOccurs="1"/>
          <xs:element name="P1422050" type="Decimal_TD18_FD2___5" nillable="false" minOccurs="1" maxOccurs="1"/>
          <xs:element name="P1422578" type="Decimal_TD18_FD2___5" nillable="false" minOccurs="1" maxOccurs="1"/>
          <xs:element name="P1422052" type="Decimal_TD18_FD2___5" nillable="false" minOccurs="1" maxOccurs="1"/>
          <xs:element name="P1422520" type="Decimal_TD18_FD2___5" nillable="false" minOccurs="1" maxOccurs="1"/>
          <xs:element name="P1422053" type="Decimal_TD18_FD2___5" nillable="false" minOccurs="1" maxOccurs="1"/>
          <xs:element name="P1422577" type="Decimal_TD18_FD2___5" nillable="false" minOccurs="1" maxOccurs="1"/>
          <xs:element name="P1422054" type="Decimal_TD18_FD2___5" nillable="false" minOccurs="1" maxOccurs="1"/>
          <xs:element name="P1422521" type="Decimal_TD18_FD2___5" nillable="false" minOccurs="1" maxOccurs="1"/>
          <xs:element name="P1422051" type="Decimal_TD18_FD2___5" nillable="false" minOccurs="1" maxOccurs="1"/>
          <xs:element name="P1422579" type="Decimal_TD18_FD2___5" nillable="false" minOccurs="1" maxOccurs="1"/>
          <xs:element name="P1072619" type="Decimal_TD18_FD2___5" nillable="false" minOccurs="1" maxOccurs="1"/>
          <xs:element name="P1199004" type="Decimal_TD18_FD2___5" nillable="false" minOccurs="1" maxOccurs="1"/>
          <xs:element name="P1072620" type="Decimal_TD18_FD2___5" nillable="false" minOccurs="1" maxOccurs="1"/>
          <xs:element name="P1199067" type="Decimal_TD18_FD2___5" nillable="false" minOccurs="1" maxOccurs="1"/>
          <xs:element name="P1422057" type="Decimal_TD18_FD2___5" nillable="false" minOccurs="1" maxOccurs="1"/>
          <xs:element name="P1422523" type="Decimal_TD18_FD2___5" nillable="false" minOccurs="1" maxOccurs="1"/>
          <xs:element name="P1422058" type="Decimal_TD18_FD2___5" nillable="false" minOccurs="1" maxOccurs="1"/>
          <xs:element name="P1422581" type="Decimal_TD18_FD2___5" nillable="false" minOccurs="1" maxOccurs="1"/>
          <xs:element name="P1422060" type="Decimal_TD18_FD2___5" nillable="false" minOccurs="1" maxOccurs="1"/>
          <xs:element name="P1422525" type="Decimal_TD18_FD2___5" nillable="false" minOccurs="1" maxOccurs="1"/>
          <xs:element name="P1422061" type="Decimal_TD18_FD2___5" nillable="false" minOccurs="1" maxOccurs="1"/>
          <xs:element name="P1422582" type="Decimal_TD18_FD2___5" nillable="false" minOccurs="1" maxOccurs="1"/>
          <xs:element name="P1422062" type="Decimal_TD18_FD2___5" nillable="false" minOccurs="1" maxOccurs="1"/>
          <xs:element name="P1422526" type="Decimal_TD18_FD2___5" nillable="false" minOccurs="1" maxOccurs="1"/>
          <xs:element name="P1422059" type="Decimal_TD18_FD2___5" nillable="false" minOccurs="1" maxOccurs="1"/>
          <xs:element name="P1422583" type="Decimal_TD18_FD2___5" nillable="false" minOccurs="1" maxOccurs="1"/>
          <xs:element name="P1422064" type="Decimal_TD18_FD2___5" nillable="false" minOccurs="1" maxOccurs="1"/>
          <xs:element name="P1422524" type="Decimal_TD18_FD2___5" nillable="false" minOccurs="1" maxOccurs="1"/>
          <xs:element name="P1422063" type="Decimal_TD18_FD2___5" nillable="false" minOccurs="1" maxOccurs="1"/>
          <xs:element name="P1422584" type="Decimal_TD18_FD2___5" nillable="false" minOccurs="1" maxOccurs="1"/>
          <xs:element name="P1072633" type="Decimal_TD18_FD2___5" nillable="false" minOccurs="1" maxOccurs="1"/>
          <xs:element name="P1199011" type="Decimal_TD18_FD2___5" nillable="false" minOccurs="1" maxOccurs="1"/>
          <xs:element name="P1072634" type="Decimal_TD18_FD2___5" nillable="false" minOccurs="1" maxOccurs="1"/>
          <xs:element name="P1199074" type="Decimal_TD18_FD2___5" nillable="false" minOccurs="1" maxOccurs="1"/>
          <xs:element name="P1072635" type="Decimal_TD18_FD2___5" nillable="false" minOccurs="1" maxOccurs="1"/>
          <xs:element name="P1199012" type="Decimal_TD18_FD2___5" nillable="false" minOccurs="1" maxOccurs="1"/>
          <xs:element name="P1072636" type="Decimal_TD18_FD2___5" nillable="false" minOccurs="1" maxOccurs="1"/>
          <xs:element name="P1199075" type="Decimal_TD18_FD2___5" nillable="false" minOccurs="1" maxOccurs="1"/>
          <xs:element name="P1072637" type="Decimal_TD18_FD2___5" nillable="false" minOccurs="1" maxOccurs="1"/>
          <xs:element name="P1199013" type="Decimal_TD18_FD2___5" nillable="false" minOccurs="1" maxOccurs="1"/>
          <xs:element name="P1072638" type="Decimal_TD18_FD2___5" nillable="false" minOccurs="1" maxOccurs="1"/>
          <xs:element name="P1199076" type="Decimal_TD18_FD2___5" nillable="false" minOccurs="1" maxOccurs="1"/>
          <xs:element name="P1072641" type="Decimal_TD18_FD2___5" nillable="false" minOccurs="1" maxOccurs="1"/>
          <xs:element name="P1199015" type="Decimal_TD18_FD2___5" nillable="false" minOccurs="1" maxOccurs="1"/>
          <xs:element name="P1072642" type="Decimal_TD18_FD2___5" nillable="false" minOccurs="1" maxOccurs="1"/>
          <xs:element name="P1199078" type="Decimal_TD18_FD2___5" nillable="false" minOccurs="1" maxOccurs="1"/>
          <xs:element name="P1072643" type="Decimal_TD18_FD2___5" nillable="false" minOccurs="1" maxOccurs="1"/>
          <xs:element name="P1199016" type="Decimal_TD18_FD2___5" nillable="false" minOccurs="1" maxOccurs="1"/>
          <xs:element name="P1072644" type="Decimal_TD18_FD2___5" nillable="false" minOccurs="1" maxOccurs="1"/>
          <xs:element name="P1199079" type="Decimal_TD18_FD2___5" nillable="false" minOccurs="1" maxOccurs="1"/>
          <xs:element name="P1072639" type="Decimal_TD18_FD2___5" nillable="false" minOccurs="1" maxOccurs="1"/>
          <xs:element name="P1199014" type="Decimal_TD18_FD2___5" nillable="false" minOccurs="1" maxOccurs="1"/>
          <xs:element name="P1072640" type="Decimal_TD18_FD2___5" nillable="false" minOccurs="1" maxOccurs="1"/>
          <xs:element name="P1199077" type="Decimal_TD18_FD2___5" nillable="false" minOccurs="1" maxOccurs="1"/>
          <xs:element name="P1072645" type="Decimal_TD18_FD2___5" nillable="false" minOccurs="1" maxOccurs="1"/>
          <xs:element name="P1199017" type="Decimal_TD18_FD2___5" nillable="false" minOccurs="1" maxOccurs="1"/>
          <xs:element name="P1072646" type="Decimal_TD18_FD2___5" nillable="false" minOccurs="1" maxOccurs="1"/>
          <xs:element name="P1199080" type="Decimal_TD18_FD2___5" nillable="false" minOccurs="1" maxOccurs="1"/>
          <xs:element name="P1072647" type="Decimal_TD18_FD2___5" nillable="false" minOccurs="1" maxOccurs="1"/>
          <xs:element name="P1199018" type="Decimal_TD18_FD2___5" nillable="false" minOccurs="1" maxOccurs="1"/>
          <xs:element name="P1072648" type="Decimal_TD18_FD2___5" nillable="false" minOccurs="1" maxOccurs="1"/>
          <xs:element name="P1199081" type="Decimal_TD18_FD2___5" nillable="false" minOccurs="1" maxOccurs="1"/>
          <xs:element name="P1072649" type="Decimal_TD18_FD2___5" nillable="false" minOccurs="1" maxOccurs="1"/>
          <xs:element name="P1199019" type="Decimal_TD18_FD2___5" nillable="false" minOccurs="1" maxOccurs="1"/>
          <xs:element name="P1072650" type="Decimal_TD18_FD2___5" nillable="false" minOccurs="1" maxOccurs="1"/>
          <xs:element name="P1199082" type="Decimal_TD18_FD2___5" nillable="false" minOccurs="1" maxOccurs="1"/>
          <xs:element name="P1072651" type="Decimal_TD18_FD2___5" nillable="false" minOccurs="1" maxOccurs="1"/>
          <xs:element name="P1199020" type="Decimal_TD18_FD2___5" nillable="false" minOccurs="1" maxOccurs="1"/>
          <xs:element name="P1072652" type="Decimal_TD18_FD2___5" nillable="false" minOccurs="1" maxOccurs="1"/>
          <xs:element name="P1199083" type="Decimal_TD18_FD2___5" nillable="false" minOccurs="1" maxOccurs="1"/>
          <xs:element name="P1072653" type="Decimal_TD18_FD2___5" nillable="false" minOccurs="1" maxOccurs="1"/>
          <xs:element name="P1199021" type="Decimal_TD18_FD2___5" nillable="false" minOccurs="1" maxOccurs="1"/>
          <xs:element name="P1072654" type="Decimal_TD18_FD2___5" nillable="false" minOccurs="1" maxOccurs="1"/>
          <xs:element name="P1199084" type="Decimal_TD18_FD2___5" nillable="false" minOccurs="1" maxOccurs="1"/>
          <xs:element name="P1072655" type="Decimal_TD18_FD2___5" nillable="false" minOccurs="1" maxOccurs="1"/>
          <xs:element name="P1199022" type="Decimal_TD18_FD2___5" nillable="false" minOccurs="1" maxOccurs="1"/>
          <xs:element name="P1072656" type="Decimal_TD18_FD2___5" nillable="false" minOccurs="1" maxOccurs="1"/>
          <xs:element name="P1199085" type="Decimal_TD18_FD2___5" nillable="false" minOccurs="1" maxOccurs="1"/>
          <xs:element name="P1072657" type="Decimal_TD18_FD2___5" nillable="false" minOccurs="1" maxOccurs="1"/>
          <xs:element name="P1199023" type="Decimal_TD18_FD2___5" nillable="false" minOccurs="1" maxOccurs="1"/>
          <xs:element name="P1072658" type="Decimal_TD18_FD2___5" nillable="false" minOccurs="1" maxOccurs="1"/>
          <xs:element name="P1199086" type="Decimal_TD18_FD2___5" nillable="false" minOccurs="1" maxOccurs="1"/>
          <xs:element name="P1072659" type="Decimal_TD18_FD2___5" nillable="false" minOccurs="1" maxOccurs="1"/>
          <xs:element name="P1199024" type="Decimal_TD18_FD2___5" nillable="false" minOccurs="1" maxOccurs="1"/>
          <xs:element name="P1072660" type="Decimal_TD18_FD2___5" nillable="false" minOccurs="1" maxOccurs="1"/>
          <xs:element name="P1199087" type="Decimal_TD18_FD2___5" nillable="false" minOccurs="1" maxOccurs="1"/>
          <xs:element name="P1072661" type="Decimal_TD18_FD2___5" nillable="false" minOccurs="1" maxOccurs="1"/>
          <xs:element name="P1199025" type="Decimal_TD18_FD2___5" nillable="false" minOccurs="1" maxOccurs="1"/>
          <xs:element name="P1072662" type="Decimal_TD18_FD2___5" nillable="false" minOccurs="1" maxOccurs="1"/>
          <xs:element name="P1199088" type="Decimal_TD18_FD2___5" nillable="false" minOccurs="1" maxOccurs="1"/>
          <xs:element name="P1072663" type="Decimal_TD18_FD2___5" nillable="false" minOccurs="1" maxOccurs="1"/>
          <xs:element name="P1199026" type="Decimal_TD18_FD2___5" nillable="false" minOccurs="1" maxOccurs="1"/>
          <xs:element name="P1072664" type="Decimal_TD18_FD2___5" nillable="false" minOccurs="1" maxOccurs="1"/>
          <xs:element name="P1199089" type="Decimal_TD18_FD2___5" nillable="false" minOccurs="1" maxOccurs="1"/>
          <xs:element name="P1072665" type="Decimal_TD18_FD2___5" nillable="false" minOccurs="1" maxOccurs="1"/>
          <xs:element name="P1199027" type="Decimal_TD18_FD2___5" nillable="false" minOccurs="1" maxOccurs="1"/>
          <xs:element name="P1072666" type="Decimal_TD18_FD2___5" nillable="false" minOccurs="1" maxOccurs="1"/>
          <xs:element name="P1199090" type="Decimal_TD18_FD2___5" nillable="false" minOccurs="1" maxOccurs="1"/>
          <xs:element name="P1072667" type="Decimal_TD18_FD2___5" nillable="false" minOccurs="1" maxOccurs="1"/>
          <xs:element name="P1199028" type="Decimal_TD18_FD2___5" nillable="false" minOccurs="1" maxOccurs="1"/>
          <xs:element name="P1072668" type="Decimal_TD18_FD2___5" nillable="false" minOccurs="1" maxOccurs="1"/>
          <xs:element name="P1199091" type="Decimal_TD18_FD2___5" nillable="false" minOccurs="1" maxOccurs="1"/>
          <xs:element name="P1072669" type="Decimal_TD18_FD2___5" nillable="false" minOccurs="1" maxOccurs="1"/>
          <xs:element name="P1199029" type="Decimal_TD18_FD2___5" nillable="false" minOccurs="1" maxOccurs="1"/>
          <xs:element name="P1072670" type="Decimal_TD18_FD2___5" nillable="false" minOccurs="1" maxOccurs="1"/>
          <xs:element name="P1199092" type="Decimal_TD18_FD2___5" nillable="false" minOccurs="1" maxOccurs="1"/>
          <xs:element name="P1072671" type="Decimal_TD18_FD2___5" nillable="false" minOccurs="1" maxOccurs="1"/>
          <xs:element name="P1199030" type="Decimal_TD18_FD2___5" nillable="false" minOccurs="1" maxOccurs="1"/>
          <xs:element name="P1072672" type="Decimal_TD18_FD2___5" nillable="false" minOccurs="1" maxOccurs="1"/>
          <xs:element name="P1199093" type="Decimal_TD18_FD2___5" nillable="false" minOccurs="1" maxOccurs="1"/>
          <xs:element name="P1072673" type="Decimal_TD18_FD2___5" nillable="false" minOccurs="1" maxOccurs="1"/>
          <xs:element name="P1199031" type="Decimal_TD18_FD2___5" nillable="false" minOccurs="1" maxOccurs="1"/>
          <xs:element name="P1072674" type="Decimal_TD18_FD2___5" nillable="false" minOccurs="1" maxOccurs="1"/>
          <xs:element name="P1199094" type="Decimal_TD18_FD2___5" nillable="false" minOccurs="1" maxOccurs="1"/>
          <xs:element name="P1072675" type="Decimal_TD18_FD2___5" nillable="false" minOccurs="1" maxOccurs="1"/>
          <xs:element name="P1199032" type="Decimal_TD18_FD2___5" nillable="false" minOccurs="1" maxOccurs="1"/>
          <xs:element name="P1072676" type="Decimal_TD18_FD2___5" nillable="false" minOccurs="1" maxOccurs="1"/>
          <xs:element name="P1199095" type="Decimal_TD18_FD2___5" nillable="false" minOccurs="1" maxOccurs="1"/>
          <xs:element name="P1072677" type="Decimal_TD18_FD2___5" nillable="false" minOccurs="1" maxOccurs="1"/>
          <xs:element name="P1199033" type="Decimal_TD18_FD2___5" nillable="false" minOccurs="1" maxOccurs="1"/>
          <xs:element name="P1072678" type="Decimal_TD18_FD2___5" nillable="false" minOccurs="1" maxOccurs="1"/>
          <xs:element name="P1199096" type="Decimal_TD18_FD2___5" nillable="false" minOccurs="1" maxOccurs="1"/>
          <xs:element name="P1072679" type="Decimal_TD18_FD2___5" nillable="false" minOccurs="1" maxOccurs="1"/>
          <xs:element name="P1199034" type="Decimal_TD18_FD2___5" nillable="false" minOccurs="1" maxOccurs="1"/>
          <xs:element name="P1072680" type="Decimal_TD18_FD2___5" nillable="false" minOccurs="1" maxOccurs="1"/>
          <xs:element name="P1199097" type="Decimal_TD18_FD2___5" nillable="false" minOccurs="1" maxOccurs="1"/>
          <xs:element name="P1072681" type="Decimal_TD18_FD2___5" nillable="false" minOccurs="1" maxOccurs="1"/>
          <xs:element name="P1199035" type="Decimal_TD18_FD2___5" nillable="false" minOccurs="1" maxOccurs="1"/>
          <xs:element name="P1072682" type="Decimal_TD18_FD2___5" nillable="false" minOccurs="1" maxOccurs="1"/>
          <xs:element name="P1199098" type="Decimal_TD18_FD2___5" nillable="false" minOccurs="1" maxOccurs="1"/>
          <xs:element name="P1072683" type="Decimal_TD18_FD2___5" nillable="false" minOccurs="1" maxOccurs="1"/>
          <xs:element name="P1199036" type="Decimal_TD18_FD2___5" nillable="false" minOccurs="1" maxOccurs="1"/>
          <xs:element name="P1072684" type="Decimal_TD18_FD2___5" nillable="false" minOccurs="1" maxOccurs="1"/>
          <xs:element name="P1199099" type="Decimal_TD18_FD2___5" nillable="false" minOccurs="1" maxOccurs="1"/>
          <xs:element name="P1072685" type="Decimal_TD18_FD2___5" nillable="false" minOccurs="1" maxOccurs="1"/>
          <xs:element name="P1199037" type="Decimal_TD18_FD2___5" nillable="false" minOccurs="1" maxOccurs="1"/>
          <xs:element name="P1072686" type="Decimal_TD18_FD2___5" nillable="false" minOccurs="1" maxOccurs="1"/>
          <xs:element name="P1199100" type="Decimal_TD18_FD2___5" nillable="false" minOccurs="1" maxOccurs="1"/>
          <xs:element name="P1072687" type="Decimal_TD18_FD2___5" nillable="false" minOccurs="1" maxOccurs="1"/>
          <xs:element name="P1199038" type="Decimal_TD18_FD2___5" nillable="false" minOccurs="1" maxOccurs="1"/>
          <xs:element name="P1072688" type="Decimal_TD18_FD2___5" nillable="false" minOccurs="1" maxOccurs="1"/>
          <xs:element name="P1199101" type="Decimal_TD18_FD2___5" nillable="false" minOccurs="1" maxOccurs="1"/>
          <xs:element name="P1072689" type="Decimal_TD18_FD2___5" nillable="false" minOccurs="1" maxOccurs="1"/>
          <xs:element name="P1199039" type="Decimal_TD18_FD2___5" nillable="false" minOccurs="1" maxOccurs="1"/>
          <xs:element name="P1072690" type="Decimal_TD18_FD2___5" nillable="false" minOccurs="1" maxOccurs="1"/>
          <xs:element name="P1199102" type="Decimal_TD18_FD2___5" nillable="false" minOccurs="1" maxOccurs="1"/>
          <xs:element name="P1072691" type="Decimal_TD18_FD2___5" nillable="false" minOccurs="1" maxOccurs="1"/>
          <xs:element name="P1199040" type="Decimal_TD18_FD2___5" nillable="false" minOccurs="1" maxOccurs="1"/>
          <xs:element name="P1072692" type="Decimal_TD18_FD2___5" nillable="false" minOccurs="1" maxOccurs="1"/>
          <xs:element name="P1199103" type="Decimal_TD18_FD2___5" nillable="false" minOccurs="1" maxOccurs="1"/>
          <xs:element name="P1072693" type="Decimal_TD18_FD2___5" nillable="false" minOccurs="1" maxOccurs="1"/>
          <xs:element name="P1199041" type="Decimal_TD18_FD2___5" nillable="false" minOccurs="1" maxOccurs="1"/>
          <xs:element name="P1072694" type="Decimal_TD18_FD2___5" nillable="false" minOccurs="1" maxOccurs="1"/>
          <xs:element name="P1199104" type="Decimal_TD18_FD2___5" nillable="false" minOccurs="1" maxOccurs="1"/>
          <xs:element name="P1072695" type="Decimal_TD18_FD2___5" nillable="false" minOccurs="1" maxOccurs="1"/>
          <xs:element name="P1199042" type="Decimal_TD18_FD2___5" nillable="false" minOccurs="1" maxOccurs="1"/>
          <xs:element name="P1072696" type="Decimal_TD18_FD2___5" nillable="false" minOccurs="1" maxOccurs="1"/>
          <xs:element name="P1199105" type="Decimal_TD18_FD2___5" nillable="false" minOccurs="1" maxOccurs="1"/>
          <xs:element name="P1072697" type="Decimal_TD18_FD2___5" nillable="false" minOccurs="1" maxOccurs="1"/>
          <xs:element name="P1199043" type="Decimal_TD18_FD2___5" nillable="false" minOccurs="1" maxOccurs="1"/>
          <xs:element name="P1072698" type="Decimal_TD18_FD2___5" nillable="false" minOccurs="1" maxOccurs="1"/>
          <xs:element name="P1199106" type="Decimal_TD18_FD2___5" nillable="false" minOccurs="1" maxOccurs="1"/>
          <xs:element name="P1072699" type="Decimal_TD18_FD2___5" nillable="false" minOccurs="1" maxOccurs="1"/>
          <xs:element name="P1199044" type="Decimal_TD18_FD2___5" nillable="false" minOccurs="1" maxOccurs="1"/>
          <xs:element name="P1072700" type="Decimal_TD18_FD2___5" nillable="false" minOccurs="1" maxOccurs="1"/>
          <xs:element name="P1199107" type="Decimal_TD18_FD2___5" nillable="false" minOccurs="1" maxOccurs="1"/>
          <xs:element name="P1072701" type="Decimal_TD18_FD2___5" nillable="false" minOccurs="1" maxOccurs="1"/>
          <xs:element name="P1199045" type="Decimal_TD18_FD2___5" nillable="false" minOccurs="1" maxOccurs="1"/>
          <xs:element name="P1072702" type="Decimal_TD18_FD2___5" nillable="false" minOccurs="1" maxOccurs="1"/>
          <xs:element name="P1199108" type="Decimal_TD18_FD2___5" nillable="false" minOccurs="1" maxOccurs="1"/>
        </xs:all>
      </xs:complexType>
      <xs:complexType name="FormType_IPK-KI-E_1000962">
        <xs:annotation>
          <xs:documentation>Izvještaj o promjenama kapitala - kreditne institucije</xs:documentation>
        </xs:annotation>
        <xs:all>
          <xs:element name="P1071799" type="Decimal_TD18_FD2___6" nillable="false" minOccurs="1" maxOccurs="1"/>
          <xs:element name="P1071800" type="Decimal_TD18_FD2___6" nillable="false" minOccurs="1" maxOccurs="1"/>
          <xs:element name="P1071801" type="Decimal_TD18_FD2___6" nillable="false" minOccurs="1" maxOccurs="1"/>
          <xs:element name="P1071802" type="Decimal_TD18_FD2___6" nillable="false" minOccurs="1" maxOccurs="1"/>
          <xs:element name="P1071803" type="Decimal_TD18_FD2___6" nillable="false" minOccurs="1" maxOccurs="1"/>
          <xs:element name="P1071804" type="Decimal_TD18_FD2___6" nillable="false" minOccurs="1" maxOccurs="1"/>
          <xs:element name="P1071805" type="Decimal_TD18_FD2___6" nillable="false" minOccurs="1" maxOccurs="1"/>
          <xs:element name="P1071806" type="Decimal_TD18_FD2___6" nillable="false" minOccurs="1" maxOccurs="1"/>
          <xs:element name="P1071807" type="Decimal_TD18_FD2___6" nillable="false" minOccurs="1" maxOccurs="1"/>
          <xs:element name="P1071808" type="Decimal_TD18_FD2___6" nillable="false" minOccurs="1" maxOccurs="1"/>
          <xs:element name="P1071809" type="Decimal_TD18_FD2___6" nillable="false" minOccurs="1" maxOccurs="1"/>
          <xs:element name="P1071810" type="Decimal_TD18_FD2___6" nillable="false" minOccurs="1" maxOccurs="1"/>
          <xs:element name="P1071811" type="Decimal_TD18_FD2___6" nillable="false" minOccurs="1" maxOccurs="1"/>
          <xs:element name="P1071812" type="Decimal_TD18_FD2___6" nillable="false" minOccurs="1" maxOccurs="1"/>
          <xs:element name="P1071813" type="Decimal_TD18_FD2___6" nillable="false" minOccurs="1" maxOccurs="1"/>
          <xs:element name="P1071814" type="Decimal_TD18_FD2___6" nillable="false" minOccurs="1" maxOccurs="1"/>
          <xs:element name="P1071815" type="Decimal_TD18_FD2___6" nillable="false" minOccurs="1" maxOccurs="1"/>
          <xs:element name="P1071816" type="Decimal_TD18_FD2___6" nillable="false" minOccurs="1" maxOccurs="1"/>
          <xs:element name="P1071817" type="Decimal_TD18_FD2___6" nillable="false" minOccurs="1" maxOccurs="1"/>
          <xs:element name="P1071818" type="Decimal_TD18_FD2___6" nillable="false" minOccurs="1" maxOccurs="1"/>
          <xs:element name="P1071819" type="Decimal_TD18_FD2___6" nillable="false" minOccurs="1" maxOccurs="1"/>
          <xs:element name="P1071820" type="Decimal_TD18_FD2___6" nillable="false" minOccurs="1" maxOccurs="1"/>
          <xs:element name="P1071821" type="Decimal_TD18_FD2___6" nillable="false" minOccurs="1" maxOccurs="1"/>
          <xs:element name="P1071822" type="Decimal_TD18_FD2___6" nillable="false" minOccurs="1" maxOccurs="1"/>
          <xs:element name="P1071823" type="Decimal_TD18_FD2___6" nillable="false" minOccurs="1" maxOccurs="1"/>
          <xs:element name="P1071824" type="Decimal_TD18_FD2___6" nillable="false" minOccurs="1" maxOccurs="1"/>
          <xs:element name="P1071825" type="Decimal_TD18_FD2___6" nillable="false" minOccurs="1" maxOccurs="1"/>
          <xs:element name="P1071826" type="Decimal_TD18_FD2___6" nillable="false" minOccurs="1" maxOccurs="1"/>
          <xs:element name="P1071827" type="Decimal_TD18_FD2___6" nillable="false" minOccurs="1" maxOccurs="1"/>
          <xs:element name="P1071828" type="Decimal_TD18_FD2___6" nillable="false" minOccurs="1" maxOccurs="1"/>
          <xs:element name="P1071829" type="Decimal_TD18_FD2___6" nillable="false" minOccurs="1" maxOccurs="1"/>
          <xs:element name="P1071830" type="Decimal_TD18_FD2___6" nillable="false" minOccurs="1" maxOccurs="1"/>
          <xs:element name="P1071831" type="Decimal_TD18_FD2___6" nillable="false" minOccurs="1" maxOccurs="1"/>
          <xs:element name="P1071832" type="Decimal_TD18_FD2___6" nillable="false" minOccurs="1" maxOccurs="1"/>
          <xs:element name="P1071833" type="Decimal_TD18_FD2___6" nillable="false" minOccurs="1" maxOccurs="1"/>
          <xs:element name="P1071834" type="Decimal_TD18_FD2___6" nillable="false" minOccurs="1" maxOccurs="1"/>
          <xs:element name="P1071835" type="Decimal_TD18_FD2___6" nillable="false" minOccurs="1" maxOccurs="1"/>
          <xs:element name="P1071836" type="Decimal_TD18_FD2___6" nillable="false" minOccurs="1" maxOccurs="1"/>
          <xs:element name="P1071837" type="Decimal_TD18_FD2___6" nillable="false" minOccurs="1" maxOccurs="1"/>
          <xs:element name="P1071838" type="Decimal_TD18_FD2___6" nillable="false" minOccurs="1" maxOccurs="1"/>
          <xs:element name="P1071839" type="Decimal_TD18_FD2___6" nillable="false" minOccurs="1" maxOccurs="1"/>
          <xs:element name="P1071840" type="Decimal_TD18_FD2___6" nillable="false" minOccurs="1" maxOccurs="1"/>
          <xs:element name="P1071841" type="Decimal_TD18_FD2___6" nillable="false" minOccurs="1" maxOccurs="1"/>
          <xs:element name="P1071842" type="Decimal_TD18_FD2___6" nillable="false" minOccurs="1" maxOccurs="1"/>
          <xs:element name="P1071843" type="Decimal_TD18_FD2___6" nillable="false" minOccurs="1" maxOccurs="1"/>
          <xs:element name="P1071844" type="Decimal_TD18_FD2___6" nillable="false" minOccurs="1" maxOccurs="1"/>
          <xs:element name="P1071845" type="Decimal_TD18_FD2___6" nillable="false" minOccurs="1" maxOccurs="1"/>
          <xs:element name="P1071846" type="Decimal_TD18_FD2___6" nillable="false" minOccurs="1" maxOccurs="1"/>
          <xs:element name="P1071847" type="Decimal_TD18_FD2___6" nillable="false" minOccurs="1" maxOccurs="1"/>
          <xs:element name="P1071848" type="Decimal_TD18_FD2___6" nillable="false" minOccurs="1" maxOccurs="1"/>
          <xs:element name="P1071849" type="Decimal_TD18_FD2___6" nillable="false" minOccurs="1" maxOccurs="1"/>
          <xs:element name="P1071850" type="Decimal_TD18_FD2___6" nillable="false" minOccurs="1" maxOccurs="1"/>
          <xs:element name="P1071851" type="Decimal_TD18_FD2___6" nillable="false" minOccurs="1" maxOccurs="1"/>
          <xs:element name="P1071852" type="Decimal_TD18_FD2___6" nillable="false" minOccurs="1" maxOccurs="1"/>
          <xs:element name="P1071853" type="Decimal_TD18_FD2___6" nillable="false" minOccurs="1" maxOccurs="1"/>
          <xs:element name="P1071854" type="Decimal_TD18_FD2___6" nillable="false" minOccurs="1" maxOccurs="1"/>
          <xs:element name="P1071855" type="Decimal_TD18_FD2___6" nillable="false" minOccurs="1" maxOccurs="1"/>
          <xs:element name="P1071856" type="Decimal_TD18_FD2___6" nillable="false" minOccurs="1" maxOccurs="1"/>
          <xs:element name="P1071857" type="Decimal_TD18_FD2___6" nillable="false" minOccurs="1" maxOccurs="1"/>
          <xs:element name="P1071858" type="Decimal_TD18_FD2___6" nillable="false" minOccurs="1" maxOccurs="1"/>
          <xs:element name="P1071859" type="Decimal_TD18_FD2___6" nillable="false" minOccurs="1" maxOccurs="1"/>
          <xs:element name="P1071860" type="Decimal_TD18_FD2___6" nillable="false" minOccurs="1" maxOccurs="1"/>
          <xs:element name="P1071861" type="Decimal_TD18_FD2___6" nillable="false" minOccurs="1" maxOccurs="1"/>
          <xs:element name="P1071862" type="Decimal_TD18_FD2___6" nillable="false" minOccurs="1" maxOccurs="1"/>
          <xs:element name="P1071863" type="Decimal_TD18_FD2___6" nillable="false" minOccurs="1" maxOccurs="1"/>
          <xs:element name="P1071864" type="Decimal_TD18_FD2___6" nillable="false" minOccurs="1" maxOccurs="1"/>
          <xs:element name="P1071865" type="Decimal_TD18_FD2___6" nillable="false" minOccurs="1" maxOccurs="1"/>
          <xs:element name="P1071866" type="Decimal_TD18_FD2___6" nillable="false" minOccurs="1" maxOccurs="1"/>
          <xs:element name="P1071867" type="Decimal_TD18_FD2___6" nillable="false" minOccurs="1" maxOccurs="1"/>
          <xs:element name="P1071868" type="Decimal_TD18_FD2___6" nillable="false" minOccurs="1" maxOccurs="1"/>
          <xs:element name="P1071869" type="Decimal_TD18_FD2___6" nillable="false" minOccurs="1" maxOccurs="1"/>
          <xs:element name="P1071870" type="Decimal_TD18_FD2___6" nillable="false" minOccurs="1" maxOccurs="1"/>
          <xs:element name="P1071871" type="Decimal_TD18_FD2___6" nillable="false" minOccurs="1" maxOccurs="1"/>
          <xs:element name="P1071872" type="Decimal_TD18_FD2___6" nillable="false" minOccurs="1" maxOccurs="1"/>
          <xs:element name="P1071873" type="Decimal_TD18_FD2___6" nillable="false" minOccurs="1" maxOccurs="1"/>
          <xs:element name="P1071874" type="Decimal_TD18_FD2___6" nillable="false" minOccurs="1" maxOccurs="1"/>
          <xs:element name="P1071875" type="Decimal_TD18_FD2___6" nillable="false" minOccurs="1" maxOccurs="1"/>
          <xs:element name="P1071876" type="Decimal_TD18_FD2___6" nillable="false" minOccurs="1" maxOccurs="1"/>
          <xs:element name="P1071877" type="Decimal_TD18_FD2___6" nillable="false" minOccurs="1" maxOccurs="1"/>
          <xs:element name="P1071878" type="Decimal_TD18_FD2___6" nillable="false" minOccurs="1" maxOccurs="1"/>
          <xs:element name="P1071879" type="Decimal_TD18_FD2___6" nillable="false" minOccurs="1" maxOccurs="1"/>
          <xs:element name="P1071880" type="Decimal_TD18_FD2___6" nillable="false" minOccurs="1" maxOccurs="1"/>
          <xs:element name="P1071881" type="Decimal_TD18_FD2___6" nillable="false" minOccurs="1" maxOccurs="1"/>
          <xs:element name="P1071882" type="Decimal_TD18_FD2___6" nillable="false" minOccurs="1" maxOccurs="1"/>
          <xs:element name="P1071883" type="Decimal_TD18_FD2___6" nillable="false" minOccurs="1" maxOccurs="1"/>
          <xs:element name="P1071884" type="Decimal_TD18_FD2___6" nillable="false" minOccurs="1" maxOccurs="1"/>
          <xs:element name="P1071885" type="Decimal_TD18_FD2___6" nillable="false" minOccurs="1" maxOccurs="1"/>
          <xs:element name="P1071886" type="Decimal_TD18_FD2___6" nillable="false" minOccurs="1" maxOccurs="1"/>
          <xs:element name="P1071887" type="Decimal_TD18_FD2___6" nillable="false" minOccurs="1" maxOccurs="1"/>
          <xs:element name="P1071888" type="Decimal_TD18_FD2___6" nillable="false" minOccurs="1" maxOccurs="1"/>
          <xs:element name="P1071889" type="Decimal_TD18_FD2___6" nillable="false" minOccurs="1" maxOccurs="1"/>
          <xs:element name="P1071890" type="Decimal_TD18_FD2___6" nillable="false" minOccurs="1" maxOccurs="1"/>
          <xs:element name="P1071891" type="Decimal_TD18_FD2___6" nillable="false" minOccurs="1" maxOccurs="1"/>
          <xs:element name="P1071892" type="Decimal_TD18_FD2___6" nillable="false" minOccurs="1" maxOccurs="1"/>
          <xs:element name="P1071893" type="Decimal_TD18_FD2___6" nillable="false" minOccurs="1" maxOccurs="1"/>
          <xs:element name="P1071894" type="Decimal_TD18_FD2___6" nillable="false" minOccurs="1" maxOccurs="1"/>
          <xs:element name="P1071895" type="Decimal_TD18_FD2___6" nillable="false" minOccurs="1" maxOccurs="1"/>
          <xs:element name="P1071896" type="Decimal_TD18_FD2___6" nillable="false" minOccurs="1" maxOccurs="1"/>
          <xs:element name="P1071897" type="Decimal_TD18_FD2___6" nillable="false" minOccurs="1" maxOccurs="1"/>
          <xs:element name="P1071898" type="Decimal_TD18_FD2___6" nillable="false" minOccurs="1" maxOccurs="1"/>
          <xs:element name="P1071899" type="Decimal_TD18_FD2___6" nillable="false" minOccurs="1" maxOccurs="1"/>
          <xs:element name="P1071900" type="Decimal_TD18_FD2___6" nillable="false" minOccurs="1" maxOccurs="1"/>
          <xs:element name="P1071901" type="Decimal_TD18_FD2___6" nillable="false" minOccurs="1" maxOccurs="1"/>
          <xs:element name="P1071902" type="Decimal_TD18_FD2___6" nillable="false" minOccurs="1" maxOccurs="1"/>
          <xs:element name="P1071903" type="Decimal_TD18_FD2___6" nillable="false" minOccurs="1" maxOccurs="1"/>
          <xs:element name="P1071904" type="Decimal_TD18_FD2___6" nillable="false" minOccurs="1" maxOccurs="1"/>
          <xs:element name="P1071905" type="Decimal_TD18_FD2___6" nillable="false" minOccurs="1" maxOccurs="1"/>
          <xs:element name="P1071906" type="Decimal_TD18_FD2___6" nillable="false" minOccurs="1" maxOccurs="1"/>
          <xs:element name="P1071907" type="Decimal_TD18_FD2___6" nillable="false" minOccurs="1" maxOccurs="1"/>
          <xs:element name="P1071908" type="Decimal_TD18_FD2___6" nillable="false" minOccurs="1" maxOccurs="1"/>
          <xs:element name="P1071909" type="Decimal_TD18_FD2___6" nillable="false" minOccurs="1" maxOccurs="1"/>
          <xs:element name="P1071910" type="Decimal_TD18_FD2___6" nillable="false" minOccurs="1" maxOccurs="1"/>
          <xs:element name="P1071911" type="Decimal_TD18_FD2___6" nillable="false" minOccurs="1" maxOccurs="1"/>
          <xs:element name="P1071912" type="Decimal_TD18_FD2___6" nillable="false" minOccurs="1" maxOccurs="1"/>
          <xs:element name="P1071913" type="Decimal_TD18_FD2___6" nillable="false" minOccurs="1" maxOccurs="1"/>
          <xs:element name="P1071914" type="Decimal_TD18_FD2___6" nillable="false" minOccurs="1" maxOccurs="1"/>
          <xs:element name="P1071915" type="Decimal_TD18_FD2___6" nillable="false" minOccurs="1" maxOccurs="1"/>
          <xs:element name="P1071916" type="Decimal_TD18_FD2___6" nillable="false" minOccurs="1" maxOccurs="1"/>
          <xs:element name="P1071917" type="Decimal_TD18_FD2___6" nillable="false" minOccurs="1" maxOccurs="1"/>
          <xs:element name="P1071918" type="Decimal_TD18_FD2___6" nillable="false" minOccurs="1" maxOccurs="1"/>
          <xs:element name="P1071919" type="Decimal_TD18_FD2___6" nillable="false" minOccurs="1" maxOccurs="1"/>
          <xs:element name="P1071920" type="Decimal_TD18_FD2___6" nillable="false" minOccurs="1" maxOccurs="1"/>
          <xs:element name="P1071921" type="Decimal_TD18_FD2___6" nillable="false" minOccurs="1" maxOccurs="1"/>
          <xs:element name="P1071922" type="Decimal_TD18_FD2___6" nillable="false" minOccurs="1" maxOccurs="1"/>
          <xs:element name="P1071923" type="Decimal_TD18_FD2___6" nillable="false" minOccurs="1" maxOccurs="1"/>
          <xs:element name="P1071924" type="Decimal_TD18_FD2___6" nillable="false" minOccurs="1" maxOccurs="1"/>
          <xs:element name="P1071925" type="Decimal_TD18_FD2___6" nillable="false" minOccurs="1" maxOccurs="1"/>
          <xs:element name="P1071926" type="Decimal_TD18_FD2___6" nillable="false" minOccurs="1" maxOccurs="1"/>
          <xs:element name="P1071927" type="Decimal_TD18_FD2___6" nillable="false" minOccurs="1" maxOccurs="1"/>
          <xs:element name="P1071928" type="Decimal_TD18_FD2___6" nillable="false" minOccurs="1" maxOccurs="1"/>
          <xs:element name="P1071929" type="Decimal_TD18_FD2___6" nillable="false" minOccurs="1" maxOccurs="1"/>
          <xs:element name="P1071930" type="Decimal_TD18_FD2___6" nillable="false" minOccurs="1" maxOccurs="1"/>
          <xs:element name="P1071931" type="Decimal_TD18_FD2___6" nillable="false" minOccurs="1" maxOccurs="1"/>
          <xs:element name="P1071932" type="Decimal_TD18_FD2___6" nillable="false" minOccurs="1" maxOccurs="1"/>
          <xs:element name="P1071933" type="Decimal_TD18_FD2___6" nillable="false" minOccurs="1" maxOccurs="1"/>
          <xs:element name="P1071934" type="Decimal_TD18_FD2___6" nillable="false" minOccurs="1" maxOccurs="1"/>
          <xs:element name="P1071935" type="Decimal_TD18_FD2___6" nillable="false" minOccurs="1" maxOccurs="1"/>
          <xs:element name="P1071936" type="Decimal_TD18_FD2___6" nillable="false" minOccurs="1" maxOccurs="1"/>
          <xs:element name="P1071937" type="Decimal_TD18_FD2___6" nillable="false" minOccurs="1" maxOccurs="1"/>
          <xs:element name="P1071938" type="Decimal_TD18_FD2___6" nillable="false" minOccurs="1" maxOccurs="1"/>
          <xs:element name="P1071939" type="Decimal_TD18_FD2___6" nillable="false" minOccurs="1" maxOccurs="1"/>
          <xs:element name="P1071940" type="Decimal_TD18_FD2___6" nillable="false" minOccurs="1" maxOccurs="1"/>
          <xs:element name="P1071941" type="Decimal_TD18_FD2___6" nillable="false" minOccurs="1" maxOccurs="1"/>
          <xs:element name="P1071942" type="Decimal_TD18_FD2___6" nillable="false" minOccurs="1" maxOccurs="1"/>
          <xs:element name="P1071943" type="Decimal_TD18_FD2___6" nillable="false" minOccurs="1" maxOccurs="1"/>
          <xs:element name="P1071944" type="Decimal_TD18_FD2___6" nillable="false" minOccurs="1" maxOccurs="1"/>
          <xs:element name="P1071945" type="Decimal_TD18_FD2___6" nillable="false" minOccurs="1" maxOccurs="1"/>
          <xs:element name="P1071946" type="Decimal_TD18_FD2___6" nillable="false" minOccurs="1" maxOccurs="1"/>
          <xs:element name="P1071947" type="Decimal_TD18_FD2___6" nillable="false" minOccurs="1" maxOccurs="1"/>
          <xs:element name="P1071948" type="Decimal_TD18_FD2___6" nillable="false" minOccurs="1" maxOccurs="1"/>
          <xs:element name="P1071949" type="Decimal_TD18_FD2___6" nillable="false" minOccurs="1" maxOccurs="1"/>
          <xs:element name="P1071950" type="Decimal_TD18_FD2___6" nillable="false" minOccurs="1" maxOccurs="1"/>
          <xs:element name="P1071951" type="Decimal_TD18_FD2___6" nillable="false" minOccurs="1" maxOccurs="1"/>
          <xs:element name="P1071952" type="Decimal_TD18_FD2___6" nillable="false" minOccurs="1" maxOccurs="1"/>
          <xs:element name="P1071953" type="Decimal_TD18_FD2___6" nillable="false" minOccurs="1" maxOccurs="1"/>
          <xs:element name="P1071954" type="Decimal_TD18_FD2___6" nillable="false" minOccurs="1" maxOccurs="1"/>
          <xs:element name="P1071955" type="Decimal_TD18_FD2___6" nillable="false" minOccurs="1" maxOccurs="1"/>
          <xs:element name="P1071956" type="Decimal_TD18_FD2___6" nillable="false" minOccurs="1" maxOccurs="1"/>
          <xs:element name="P1071957" type="Decimal_TD18_FD2___6" nillable="false" minOccurs="1" maxOccurs="1"/>
          <xs:element name="P1071958" type="Decimal_TD18_FD2___6" nillable="false" minOccurs="1" maxOccurs="1"/>
          <xs:element name="P1071959" type="Decimal_TD18_FD2___6" nillable="false" minOccurs="1" maxOccurs="1"/>
          <xs:element name="P1071960" type="Decimal_TD18_FD2___6" nillable="false" minOccurs="1" maxOccurs="1"/>
          <xs:element name="P1071961" type="Decimal_TD18_FD2___6" nillable="false" minOccurs="1" maxOccurs="1"/>
          <xs:element name="P1071962" type="Decimal_TD18_FD2___6" nillable="false" minOccurs="1" maxOccurs="1"/>
          <xs:element name="P1071963" type="Decimal_TD18_FD2___6" nillable="false" minOccurs="1" maxOccurs="1"/>
          <xs:element name="P1071964" type="Decimal_TD18_FD2___6" nillable="false" minOccurs="1" maxOccurs="1"/>
          <xs:element name="P1071965" type="Decimal_TD18_FD2___6" nillable="false" minOccurs="1" maxOccurs="1"/>
          <xs:element name="P1071966" type="Decimal_TD18_FD2___6" nillable="false" minOccurs="1" maxOccurs="1"/>
          <xs:element name="P1071967" type="Decimal_TD18_FD2___6" nillable="false" minOccurs="1" maxOccurs="1"/>
          <xs:element name="P1071968" type="Decimal_TD18_FD2___6" nillable="false" minOccurs="1" maxOccurs="1"/>
          <xs:element name="P1071969" type="Decimal_TD18_FD2___6" nillable="false" minOccurs="1" maxOccurs="1"/>
          <xs:element name="P1071970" type="Decimal_TD18_FD2___6" nillable="false" minOccurs="1" maxOccurs="1"/>
          <xs:element name="P1071971" type="Decimal_TD18_FD2___6" nillable="false" minOccurs="1" maxOccurs="1"/>
          <xs:element name="P1071972" type="Decimal_TD18_FD2___6" nillable="false" minOccurs="1" maxOccurs="1"/>
          <xs:element name="P1071973" type="Decimal_TD18_FD2___6" nillable="false" minOccurs="1" maxOccurs="1"/>
          <xs:element name="P1071974" type="Decimal_TD18_FD2___6" nillable="false" minOccurs="1" maxOccurs="1"/>
          <xs:element name="P1071975" type="Decimal_TD18_FD2___6" nillable="false" minOccurs="1" maxOccurs="1"/>
          <xs:element name="P1071976" type="Decimal_TD18_FD2___6" nillable="false" minOccurs="1" maxOccurs="1"/>
          <xs:element name="P1071977" type="Decimal_TD18_FD2___6" nillable="false" minOccurs="1" maxOccurs="1"/>
          <xs:element name="P1071978" type="Decimal_TD18_FD2___6" nillable="false" minOccurs="1" maxOccurs="1"/>
          <xs:element name="P1071979" type="Decimal_TD18_FD2___6" nillable="false" minOccurs="1" maxOccurs="1"/>
          <xs:element name="P1071980" type="Decimal_TD18_FD2___6" nillable="false" minOccurs="1" maxOccurs="1"/>
          <xs:element name="P1071981" type="Decimal_TD18_FD2___6" nillable="false" minOccurs="1" maxOccurs="1"/>
          <xs:element name="P1071982" type="Decimal_TD18_FD2___6" nillable="false" minOccurs="1" maxOccurs="1"/>
          <xs:element name="P1071983" type="Decimal_TD18_FD2___6" nillable="false" minOccurs="1" maxOccurs="1"/>
          <xs:element name="P1071984" type="Decimal_TD18_FD2___6" nillable="false" minOccurs="1" maxOccurs="1"/>
          <xs:element name="P1071985" type="Decimal_TD18_FD2___6" nillable="false" minOccurs="1" maxOccurs="1"/>
          <xs:element name="P1071986" type="Decimal_TD18_FD2___6" nillable="false" minOccurs="1" maxOccurs="1"/>
          <xs:element name="P1071987" type="Decimal_TD18_FD2___6" nillable="false" minOccurs="1" maxOccurs="1"/>
          <xs:element name="P1071988" type="Decimal_TD18_FD2___6" nillable="false" minOccurs="1" maxOccurs="1"/>
          <xs:element name="P1071989" type="Decimal_TD18_FD2___6" nillable="false" minOccurs="1" maxOccurs="1"/>
          <xs:element name="P1071990" type="Decimal_TD18_FD2___6" nillable="false" minOccurs="1" maxOccurs="1"/>
          <xs:element name="P1071991" type="Decimal_TD18_FD2___6" nillable="false" minOccurs="1" maxOccurs="1"/>
          <xs:element name="P1071992" type="Decimal_TD18_FD2___6" nillable="false" minOccurs="1" maxOccurs="1"/>
          <xs:element name="P1071993" type="Decimal_TD18_FD2___6" nillable="false" minOccurs="1" maxOccurs="1"/>
          <xs:element name="P1071994" type="Decimal_TD18_FD2___6" nillable="false" minOccurs="1" maxOccurs="1"/>
          <xs:element name="P1071995" type="Decimal_TD18_FD2___6" nillable="false" minOccurs="1" maxOccurs="1"/>
          <xs:element name="P1071996" type="Decimal_TD18_FD2___6" nillable="false" minOccurs="1" maxOccurs="1"/>
          <xs:element name="P1071997" type="Decimal_TD18_FD2___6" nillable="false" minOccurs="1" maxOccurs="1"/>
          <xs:element name="P1071998" type="Decimal_TD18_FD2___6" nillable="false" minOccurs="1" maxOccurs="1"/>
          <xs:element name="P1071999" type="Decimal_TD18_FD2___6" nillable="false" minOccurs="1" maxOccurs="1"/>
          <xs:element name="P1072000" type="Decimal_TD18_FD2___6" nillable="false" minOccurs="1" maxOccurs="1"/>
          <xs:element name="P1072001" type="Decimal_TD18_FD2___6" nillable="false" minOccurs="1" maxOccurs="1"/>
          <xs:element name="P1072002" type="Decimal_TD18_FD2___6" nillable="false" minOccurs="1" maxOccurs="1"/>
          <xs:element name="P1072003" type="Decimal_TD18_FD2___6" nillable="false" minOccurs="1" maxOccurs="1"/>
          <xs:element name="P1072004" type="Decimal_TD18_FD2___6" nillable="false" minOccurs="1" maxOccurs="1"/>
          <xs:element name="P1072005" type="Decimal_TD18_FD2___6" nillable="false" minOccurs="1" maxOccurs="1"/>
          <xs:element name="P1072006" type="Decimal_TD18_FD2___6" nillable="false" minOccurs="1" maxOccurs="1"/>
          <xs:element name="P1072007" type="Decimal_TD18_FD2___6" nillable="false" minOccurs="1" maxOccurs="1"/>
          <xs:element name="P1072008" type="Decimal_TD18_FD2___6" nillable="false" minOccurs="1" maxOccurs="1"/>
          <xs:element name="P1072009" type="Decimal_TD18_FD2___6" nillable="false" minOccurs="1" maxOccurs="1"/>
          <xs:element name="P1072010" type="Decimal_TD18_FD2___6" nillable="false" minOccurs="1" maxOccurs="1"/>
          <xs:element name="P1072011" type="Decimal_TD18_FD2___6" nillable="false" minOccurs="1" maxOccurs="1"/>
          <xs:element name="P1072012" type="Decimal_TD18_FD2___6" nillable="false" minOccurs="1" maxOccurs="1"/>
          <xs:element name="P1072013" type="Decimal_TD18_FD2___6" nillable="false" minOccurs="1" maxOccurs="1"/>
          <xs:element name="P1072014" type="Decimal_TD18_FD2___6" nillable="false" minOccurs="1" maxOccurs="1"/>
          <xs:element name="P1072015" type="Decimal_TD18_FD2___6" nillable="false" minOccurs="1" maxOccurs="1"/>
          <xs:element name="P1072016" type="Decimal_TD18_FD2___6" nillable="false" minOccurs="1" maxOccurs="1"/>
          <xs:element name="P1072017" type="Decimal_TD18_FD2___6" nillable="false" minOccurs="1" maxOccurs="1"/>
          <xs:element name="P1072018" type="Decimal_TD18_FD2___6" nillable="false" minOccurs="1" maxOccurs="1"/>
          <xs:element name="P1072019" type="Decimal_TD18_FD2___6" nillable="false" minOccurs="1" maxOccurs="1"/>
          <xs:element name="P1072020" type="Decimal_TD18_FD2___6" nillable="false" minOccurs="1" maxOccurs="1"/>
          <xs:element name="P1072021" type="Decimal_TD18_FD2___6" nillable="false" minOccurs="1" maxOccurs="1"/>
          <xs:element name="P1072022" type="Decimal_TD18_FD2___6" nillable="false" minOccurs="1" maxOccurs="1"/>
          <xs:element name="P1072023" type="Decimal_TD18_FD2___6" nillable="false" minOccurs="1" maxOccurs="1"/>
          <xs:element name="P1072024" type="Decimal_TD18_FD2___6" nillable="false" minOccurs="1" maxOccurs="1"/>
          <xs:element name="P1072025" type="Decimal_TD18_FD2___6" nillable="false" minOccurs="1" maxOccurs="1"/>
          <xs:element name="P1072026" type="Decimal_TD18_FD2___6" nillable="false" minOccurs="1" maxOccurs="1"/>
          <xs:element name="P1072027" type="Decimal_TD18_FD2___6" nillable="false" minOccurs="1" maxOccurs="1"/>
          <xs:element name="P1072028" type="Decimal_TD18_FD2___6" nillable="false" minOccurs="1" maxOccurs="1"/>
          <xs:element name="P1072029" type="Decimal_TD18_FD2___6" nillable="false" minOccurs="1" maxOccurs="1"/>
          <xs:element name="P1072030" type="Decimal_TD18_FD2___6" nillable="false" minOccurs="1" maxOccurs="1"/>
          <xs:element name="P1072031" type="Decimal_TD18_FD2___6" nillable="false" minOccurs="1" maxOccurs="1"/>
          <xs:element name="P1072032" type="Decimal_TD18_FD2___6" nillable="false" minOccurs="1" maxOccurs="1"/>
          <xs:element name="P1072033" type="Decimal_TD18_FD2___6" nillable="false" minOccurs="1" maxOccurs="1"/>
          <xs:element name="P1072034" type="Decimal_TD18_FD2___6" nillable="false" minOccurs="1" maxOccurs="1"/>
          <xs:element name="P1072035" type="Decimal_TD18_FD2___6" nillable="false" minOccurs="1" maxOccurs="1"/>
          <xs:element name="P1072036" type="Decimal_TD18_FD2___6" nillable="false" minOccurs="1" maxOccurs="1"/>
          <xs:element name="P1072037" type="Decimal_TD18_FD2___6" nillable="false" minOccurs="1" maxOccurs="1"/>
          <xs:element name="P1072038" type="Decimal_TD18_FD2___6" nillable="false" minOccurs="1" maxOccurs="1"/>
          <xs:element name="P1072039" type="Decimal_TD18_FD2___6" nillable="false" minOccurs="1" maxOccurs="1"/>
          <xs:element name="P1072040" type="Decimal_TD18_FD2___6" nillable="false" minOccurs="1" maxOccurs="1"/>
          <xs:element name="P1072041" type="Decimal_TD18_FD2___6" nillable="false" minOccurs="1" maxOccurs="1"/>
          <xs:element name="P1072042" type="Decimal_TD18_FD2___6" nillable="false" minOccurs="1" maxOccurs="1"/>
          <xs:element name="P1072043" type="Decimal_TD18_FD2___6" nillable="false" minOccurs="1" maxOccurs="1"/>
          <xs:element name="P1072044" type="Decimal_TD18_FD2___6" nillable="false" minOccurs="1" maxOccurs="1"/>
          <xs:element name="P1072045" type="Decimal_TD18_FD2___6" nillable="false" minOccurs="1" maxOccurs="1"/>
          <xs:element name="P1072046" type="Decimal_TD18_FD2___6" nillable="false" minOccurs="1" maxOccurs="1"/>
          <xs:element name="P1072047" type="Decimal_TD18_FD2___6" nillable="false" minOccurs="1" maxOccurs="1"/>
          <xs:element name="P1072048" type="Decimal_TD18_FD2___6" nillable="false" minOccurs="1" maxOccurs="1"/>
          <xs:element name="P1072049" type="Decimal_TD18_FD2___6" nillable="false" minOccurs="1" maxOccurs="1"/>
          <xs:element name="P1072050" type="Decimal_TD18_FD2___6" nillable="false" minOccurs="1" maxOccurs="1"/>
          <xs:element name="P1072051" type="Decimal_TD18_FD2___6" nillable="false" minOccurs="1" maxOccurs="1"/>
          <xs:element name="P1072052" type="Decimal_TD18_FD2___6" nillable="false" minOccurs="1" maxOccurs="1"/>
          <xs:element name="P1072053" type="Decimal_TD18_FD2___6" nillable="false" minOccurs="1" maxOccurs="1"/>
          <xs:element name="P1072054" type="Decimal_TD18_FD2___6" nillable="false" minOccurs="1" maxOccurs="1"/>
          <xs:element name="P1072055" type="Decimal_TD18_FD2___6" nillable="false" minOccurs="1" maxOccurs="1"/>
          <xs:element name="P1072056" type="Decimal_TD18_FD2___6" nillable="false" minOccurs="1" maxOccurs="1"/>
          <xs:element name="P1072057" type="Decimal_TD18_FD2___6" nillable="false" minOccurs="1" maxOccurs="1"/>
          <xs:element name="P1072058" type="Decimal_TD18_FD2___6" nillable="false" minOccurs="1" maxOccurs="1"/>
          <xs:element name="P1072059" type="Decimal_TD18_FD2___6" nillable="false" minOccurs="1" maxOccurs="1"/>
          <xs:element name="P1072060" type="Decimal_TD18_FD2___6" nillable="false" minOccurs="1" maxOccurs="1"/>
          <xs:element name="P1072061" type="Decimal_TD18_FD2___6" nillable="false" minOccurs="1" maxOccurs="1"/>
          <xs:element name="P1072062" type="Decimal_TD18_FD2___6" nillable="false" minOccurs="1" maxOccurs="1"/>
          <xs:element name="P1072063" type="Decimal_TD18_FD2___6" nillable="false" minOccurs="1" maxOccurs="1"/>
          <xs:element name="P1072064" type="Decimal_TD18_FD2___6" nillable="false" minOccurs="1" maxOccurs="1"/>
          <xs:element name="P1072065" type="Decimal_TD18_FD2___6" nillable="false" minOccurs="1" maxOccurs="1"/>
          <xs:element name="P1072066" type="Decimal_TD18_FD2___6" nillable="false" minOccurs="1" maxOccurs="1"/>
          <xs:element name="P1072067" type="Decimal_TD18_FD2___6" nillable="false" minOccurs="1" maxOccurs="1"/>
          <xs:element name="P1072068" type="Decimal_TD18_FD2___6" nillable="false" minOccurs="1" maxOccurs="1"/>
          <xs:element name="P1072069" type="Decimal_TD18_FD2___6" nillable="false" minOccurs="1" maxOccurs="1"/>
          <xs:element name="P1072070" type="Decimal_TD18_FD2___6" nillable="false" minOccurs="1" maxOccurs="1"/>
          <xs:element name="P1072071" type="Decimal_TD18_FD2___6" nillable="false" minOccurs="1" maxOccurs="1"/>
          <xs:element name="P1072072" type="Decimal_TD18_FD2___6" nillable="false" minOccurs="1" maxOccurs="1"/>
          <xs:element name="P1072073" type="Decimal_TD18_FD2___6" nillable="false" minOccurs="1" maxOccurs="1"/>
          <xs:element name="P1072074" type="Decimal_TD18_FD2___6" nillable="false" minOccurs="1" maxOccurs="1"/>
          <xs:element name="P1072075" type="Decimal_TD18_FD2___6" nillable="false" minOccurs="1" maxOccurs="1"/>
          <xs:element name="P1072076" type="Decimal_TD18_FD2___6" nillable="false" minOccurs="1" maxOccurs="1"/>
          <xs:element name="P1072077" type="Decimal_TD18_FD2___6" nillable="false" minOccurs="1" maxOccurs="1"/>
          <xs:element name="P1072078" type="Decimal_TD18_FD2___6" nillable="false" minOccurs="1" maxOccurs="1"/>
          <xs:element name="P1072079" type="Decimal_TD18_FD2___6" nillable="false" minOccurs="1" maxOccurs="1"/>
          <xs:element name="P1072080" type="Decimal_TD18_FD2___6" nillable="false" minOccurs="1" maxOccurs="1"/>
          <xs:element name="P1072081" type="Decimal_TD18_FD2___6" nillable="false" minOccurs="1" maxOccurs="1"/>
          <xs:element name="P1072082" type="Decimal_TD18_FD2___6" nillable="false" minOccurs="1" maxOccurs="1"/>
          <xs:element name="P1072083" type="Decimal_TD18_FD2___6" nillable="false" minOccurs="1" maxOccurs="1"/>
          <xs:element name="P1072084" type="Decimal_TD18_FD2___6" nillable="false" minOccurs="1" maxOccurs="1"/>
          <xs:element name="P1072085" type="Decimal_TD18_FD2___6" nillable="false" minOccurs="1" maxOccurs="1"/>
          <xs:element name="P1072086" type="Decimal_TD18_FD2___6" nillable="false" minOccurs="1" maxOccurs="1"/>
          <xs:element name="P1072087" type="Decimal_TD18_FD2___6" nillable="false" minOccurs="1" maxOccurs="1"/>
          <xs:element name="P1072088" type="Decimal_TD18_FD2___6" nillable="false" minOccurs="1" maxOccurs="1"/>
          <xs:element name="P1072089" type="Decimal_TD18_FD2___6" nillable="false" minOccurs="1" maxOccurs="1"/>
          <xs:element name="P1072090" type="Decimal_TD18_FD2___6" nillable="false" minOccurs="1" maxOccurs="1"/>
          <xs:element name="P1072091" type="Decimal_TD18_FD2___6" nillable="false" minOccurs="1" maxOccurs="1"/>
          <xs:element name="P1072092" type="Decimal_TD18_FD2___6" nillable="false" minOccurs="1" maxOccurs="1"/>
        </xs:all>
      </xs:complexType>
      <xs:complexType name="FormType_INT-E_1000961">
        <xs:annotation>
          <xs:documentation>Izvještaj o novčanom toku - kreditne institucije</xs:documentation>
        </xs:annotation>
        <xs:all>
          <xs:element name="P1071697" type="Decimal_TD18_FD2___6" nillable="false" minOccurs="1" maxOccurs="1">
            <xs:annotation>
              <xs:documentation> Naplaćena kamata i slični primici</xs:documentation>
            </xs:annotation>
          </xs:element>
          <xs:element name="P1071698" type="Decimal_TD18_FD2___6" nillable="false" minOccurs="1" maxOccurs="1">
            <xs:annotation>
              <xs:documentation> Naplaćena kamata i slični primici</xs:documentation>
            </xs:annotation>
          </xs:element>
          <xs:element name="P1071699" type="Decimal_TD18_FD2___6" nillable="false" minOccurs="1" maxOccurs="1">
            <xs:annotation>
              <xs:documentation>Naplaćene naknade i provizije</xs:documentation>
            </xs:annotation>
          </xs:element>
          <xs:element name="P1071700" type="Decimal_TD18_FD2___6" nillable="false" minOccurs="1" maxOccurs="1">
            <xs:annotation>
              <xs:documentation>Naplaćene naknade i provizije</xs:documentation>
            </xs:annotation>
          </xs:element>
          <xs:element name="P1071701" type="Decimal_TD18_FD2___6" nillable="false" minOccurs="1" maxOccurs="1">
            <xs:annotation>
              <xs:documentation>(Plaćena kamata i slični izdaci)</xs:documentation>
            </xs:annotation>
          </xs:element>
          <xs:element name="P1071702" type="Decimal_TD18_FD2___6" nillable="false" minOccurs="1" maxOccurs="1">
            <xs:annotation>
              <xs:documentation>(Plaćena kamata i slični izdaci)</xs:documentation>
            </xs:annotation>
          </xs:element>
          <xs:element name="P1071703" type="Decimal_TD18_FD2___6" nillable="false" minOccurs="1" maxOccurs="1">
            <xs:annotation>
              <xs:documentation>(Plaćene naknade i provizije)</xs:documentation>
            </xs:annotation>
          </xs:element>
          <xs:element name="P1071704" type="Decimal_TD18_FD2___6" nillable="false" minOccurs="1" maxOccurs="1">
            <xs:annotation>
              <xs:documentation>(Plaćene naknade i provizije)</xs:documentation>
            </xs:annotation>
          </xs:element>
          <xs:element name="P1071705" type="Decimal_TD18_FD2___6" nillable="false" minOccurs="1" maxOccurs="1">
            <xs:annotation>
              <xs:documentation> (Plaćeni troškovi poslovanja)</xs:documentation>
            </xs:annotation>
          </xs:element>
          <xs:element name="P1071706" type="Decimal_TD18_FD2___6" nillable="false" minOccurs="1" maxOccurs="1">
            <xs:annotation>
              <xs:documentation> (Plaćeni troškovi poslovanja)</xs:documentation>
            </xs:annotation>
          </xs:element>
          <xs:element name="P1071707" type="Decimal_TD18_FD2___6" nillable="false" minOccurs="1" maxOccurs="1">
            <xs:annotation>
              <xs:documentation>Neto dobici / gubici od financijskih instrumenata po fer vrijednosti u računu dobiti i gubitka</xs:documentation>
            </xs:annotation>
          </xs:element>
          <xs:element name="P1071708" type="Decimal_TD18_FD2___6" nillable="false" minOccurs="1" maxOccurs="1">
            <xs:annotation>
              <xs:documentation>Neto dobici / gubici od financijskih instrumenata po fer vrijednosti u računu dobiti i gubitka</xs:documentation>
            </xs:annotation>
          </xs:element>
          <xs:element name="P1071709" type="Decimal_TD18_FD2___6" nillable="false" minOccurs="1" maxOccurs="1">
            <xs:annotation>
              <xs:documentation>Ostali primici</xs:documentation>
            </xs:annotation>
          </xs:element>
          <xs:element name="P1071710" type="Decimal_TD18_FD2___6" nillable="false" minOccurs="1" maxOccurs="1">
            <xs:annotation>
              <xs:documentation>Ostali primici</xs:documentation>
            </xs:annotation>
          </xs:element>
          <xs:element name="P1071711" type="Decimal_TD18_FD2___6" nillable="false" minOccurs="1" maxOccurs="1">
            <xs:annotation>
              <xs:documentation> (Ostali izdaci)</xs:documentation>
            </xs:annotation>
          </xs:element>
          <xs:element name="P1071712" type="Decimal_TD18_FD2___6" nillable="false" minOccurs="1" maxOccurs="1">
            <xs:annotation>
              <xs:documentation>  (Ostali izdaci)</xs:documentation>
            </xs:annotation>
          </xs:element>
          <xs:element name="P1071713" type="Decimal_TD18_FD2___6" nillable="false" minOccurs="1" maxOccurs="1">
            <xs:annotation>
              <xs:documentation>Dobit/(gubitak) prije oporezivanja</xs:documentation>
            </xs:annotation>
          </xs:element>
          <xs:element name="P1071714" type="Decimal_TD18_FD2___6" nillable="false" minOccurs="1" maxOccurs="1">
            <xs:annotation>
              <xs:documentation>Dobit/(gubitak) prije oporezivanja</xs:documentation>
            </xs:annotation>
          </xs:element>
          <xs:element name="P1071715" type="Decimal_TD18_FD2___6" nillable="false" minOccurs="1" maxOccurs="1">
            <xs:annotation>
              <xs:documentation>Umanjenja vrijednosti i rezerviranja</xs:documentation>
            </xs:annotation>
          </xs:element>
          <xs:element name="P1071716" type="Decimal_TD18_FD2___6" nillable="false" minOccurs="1" maxOccurs="1">
            <xs:annotation>
              <xs:documentation>Umanjenja vrijednosti i rezerviranja</xs:documentation>
            </xs:annotation>
          </xs:element>
          <xs:element name="P1071717" type="Decimal_TD18_FD2___6" nillable="false" minOccurs="1" maxOccurs="1">
            <xs:annotation>
              <xs:documentation>Amortizacija</xs:documentation>
            </xs:annotation>
          </xs:element>
          <xs:element name="P1071718" type="Decimal_TD18_FD2___6" nillable="false" minOccurs="1" maxOccurs="1">
            <xs:annotation>
              <xs:documentation>Amortizacija</xs:documentation>
            </xs:annotation>
          </xs:element>
          <xs:element name="P1071719" type="Decimal_TD18_FD2___6" nillable="false" minOccurs="1" maxOccurs="1">
            <xs:annotation>
              <xs:documentation>Neto nerealizirana (dobit)/gubitak od financijske imovine i obveza po fer vrijednosti kroz račun dobiti i gubitka</xs:documentation>
            </xs:annotation>
          </xs:element>
          <xs:element name="P1071720" type="Decimal_TD18_FD2___6" nillable="false" minOccurs="1" maxOccurs="1">
            <xs:annotation>
              <xs:documentation>Neto nerealizirana (dobit)/gubitak od financijske imovine i obveza po fer vrijednosti kroz račun dobiti i gubitka</xs:documentation>
            </xs:annotation>
          </xs:element>
          <xs:element name="P1071721" type="Decimal_TD18_FD2___6" nillable="false" minOccurs="1" maxOccurs="1">
            <xs:annotation>
              <xs:documentation>(Dobit)/gubitak od prodaje materijalne imovine</xs:documentation>
            </xs:annotation>
          </xs:element>
          <xs:element name="P1071722" type="Decimal_TD18_FD2___6" nillable="false" minOccurs="1" maxOccurs="1">
            <xs:annotation>
              <xs:documentation>(Dobit)/gubitak od prodaje materijalne imovine</xs:documentation>
            </xs:annotation>
          </xs:element>
          <xs:element name="P1071723" type="Decimal_TD18_FD2___6" nillable="false" minOccurs="1" maxOccurs="1">
            <xs:annotation>
              <xs:documentation>Ostale nenovčane stavke</xs:documentation>
            </xs:annotation>
          </xs:element>
          <xs:element name="P1071724" type="Decimal_TD18_FD2___6" nillable="false" minOccurs="1" maxOccurs="1">
            <xs:annotation>
              <xs:documentation>Ostale nenovčane stavke</xs:documentation>
            </xs:annotation>
          </xs:element>
          <xs:element name="P1071725" type="Decimal_TD18_FD2___6" nillable="false" minOccurs="1" maxOccurs="1">
            <xs:annotation>
              <xs:documentation>Sredstva kod Hrvatske narodne banke</xs:documentation>
            </xs:annotation>
          </xs:element>
          <xs:element name="P1071726" type="Decimal_TD18_FD2___6" nillable="false" minOccurs="1" maxOccurs="1">
            <xs:annotation>
              <xs:documentation>Sredstva kod Hrvatske narodne banke</xs:documentation>
            </xs:annotation>
          </xs:element>
          <xs:element name="P1071727" type="Decimal_TD18_FD2___6" nillable="false" minOccurs="1" maxOccurs="1">
            <xs:annotation>
              <xs:documentation>Depoziti kod financijskih institucija i krediti financijskim institucijama</xs:documentation>
            </xs:annotation>
          </xs:element>
          <xs:element name="P1071728" type="Decimal_TD18_FD2___6" nillable="false" minOccurs="1" maxOccurs="1">
            <xs:annotation>
              <xs:documentation>Depoziti kod financijskih institucija i krediti financijskim institucijama</xs:documentation>
            </xs:annotation>
          </xs:element>
          <xs:element name="P1071729" type="Decimal_TD18_FD2___6" nillable="false" minOccurs="1" maxOccurs="1">
            <xs:annotation>
              <xs:documentation>Krediti i predujmovi ostalim komitentima</xs:documentation>
            </xs:annotation>
          </xs:element>
          <xs:element name="P1071730" type="Decimal_TD18_FD2___6" nillable="false" minOccurs="1" maxOccurs="1">
            <xs:annotation>
              <xs:documentation>Krediti i predujmovi ostalim komitentima</xs:documentation>
            </xs:annotation>
          </xs:element>
          <xs:element name="P1071731" type="Decimal_TD18_FD2___6" nillable="false" minOccurs="1" maxOccurs="1">
            <xs:annotation>
              <xs:documentation>Vrijednosni papiri i drugi financijski instrumenti po fer vrijednosti kroz ostalu sveobuhvatnu dobit</xs:documentation>
            </xs:annotation>
          </xs:element>
          <xs:element name="P1071732" type="Decimal_TD18_FD2___6" nillable="false" minOccurs="1" maxOccurs="1">
            <xs:annotation>
              <xs:documentation>Vrijednosni papiri i drugi financijski instrumenti po fer vrijednosti kroz ostalu sveobuhvatnu dobit</xs:documentation>
            </xs:annotation>
          </xs:element>
          <xs:element name="P1071733" type="Decimal_TD18_FD2___6" nillable="false" minOccurs="1" maxOccurs="1">
            <xs:annotation>
              <xs:documentation>Vrijednosni papiri i drugi financijski instrumenti koji se drže radi trgovanja</xs:documentation>
            </xs:annotation>
          </xs:element>
          <xs:element name="P1071734" type="Decimal_TD18_FD2___6" nillable="false" minOccurs="1" maxOccurs="1">
            <xs:annotation>
              <xs:documentation>Vrijednosni papiri i drugi financijski instrumenti koji se drže radi trgovanja</xs:documentation>
            </xs:annotation>
          </xs:element>
          <xs:element name="P1071735"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6" nillable="false" minOccurs="1" maxOccurs="1">
            <xs:annotation>
              <xs:documentation>Vrijednosni papiri i drugi financijski instrumenti koji se obvezno vode po fer vrijednosti kroz račun dobiti i gubitka</xs:documentation>
            </xs:annotation>
          </xs:element>
          <xs:element name="P1071738" type="Decimal_TD18_FD2___6" nillable="false" minOccurs="1" maxOccurs="1">
            <xs:annotation>
              <xs:documentation>Vrijednosni papiri i drugi financijski instrumenti koji se obvezno vode po fer vrijednosti kroz račun dobiti i gubitka</xs:documentation>
            </xs:annotation>
          </xs:element>
          <xs:element name="P1071739" type="Decimal_TD18_FD2___6" nillable="false" minOccurs="1" maxOccurs="1">
            <xs:annotation>
              <xs:documentation>Vrijednosni papiri i drugi financijski instrumenti koji se vode po amortiziranom trošku</xs:documentation>
            </xs:annotation>
          </xs:element>
          <xs:element name="P1071740" type="Decimal_TD18_FD2___6" nillable="false" minOccurs="1" maxOccurs="1">
            <xs:annotation>
              <xs:documentation>Vrijednosni papiri i drugi financijski instrumenti koji se vode po amortiziranom trošku</xs:documentation>
            </xs:annotation>
          </xs:element>
          <xs:element name="P1071741" type="Decimal_TD18_FD2___6" nillable="false" minOccurs="1" maxOccurs="1">
            <xs:annotation>
              <xs:documentation>Ostala imovina iz poslovnih aktivnosti</xs:documentation>
            </xs:annotation>
          </xs:element>
          <xs:element name="P1071742" type="Decimal_TD18_FD2___6" nillable="false" minOccurs="1" maxOccurs="1">
            <xs:annotation>
              <xs:documentation>Ostala imovina iz poslovnih aktivnosti</xs:documentation>
            </xs:annotation>
          </xs:element>
          <xs:element name="P1071743" type="Decimal_TD18_FD2___6" nillable="false" minOccurs="1" maxOccurs="1">
            <xs:annotation>
              <xs:documentation>Depoziti od financijskih institucija</xs:documentation>
            </xs:annotation>
          </xs:element>
          <xs:element name="P1071744" type="Decimal_TD18_FD2___6" nillable="false" minOccurs="1" maxOccurs="1">
            <xs:annotation>
              <xs:documentation>Depoziti od financijskih institucija</xs:documentation>
            </xs:annotation>
          </xs:element>
          <xs:element name="P1071745" type="Decimal_TD18_FD2___6" nillable="false" minOccurs="1" maxOccurs="1">
            <xs:annotation>
              <xs:documentation>Transakcijski računi ostalih komitenata</xs:documentation>
            </xs:annotation>
          </xs:element>
          <xs:element name="P1071746" type="Decimal_TD18_FD2___6" nillable="false" minOccurs="1" maxOccurs="1">
            <xs:annotation>
              <xs:documentation>Transakcijski računi ostalih komitenata</xs:documentation>
            </xs:annotation>
          </xs:element>
          <xs:element name="P1071747" type="Decimal_TD18_FD2___6" nillable="false" minOccurs="1" maxOccurs="1">
            <xs:annotation>
              <xs:documentation>Štedni depoziti ostalih komitenata</xs:documentation>
            </xs:annotation>
          </xs:element>
          <xs:element name="P1071748" type="Decimal_TD18_FD2___6" nillable="false" minOccurs="1" maxOccurs="1">
            <xs:annotation>
              <xs:documentation>Štedni depoziti ostalih komitenata</xs:documentation>
            </xs:annotation>
          </xs:element>
          <xs:element name="P1071749" type="Decimal_TD18_FD2___6" nillable="false" minOccurs="1" maxOccurs="1">
            <xs:annotation>
              <xs:documentation>Oročeni depoziti ostalih komitenata</xs:documentation>
            </xs:annotation>
          </xs:element>
          <xs:element name="P1071750" type="Decimal_TD18_FD2___6" nillable="false" minOccurs="1" maxOccurs="1">
            <xs:annotation>
              <xs:documentation>Oročeni depoziti ostalih komitenata</xs:documentation>
            </xs:annotation>
          </xs:element>
          <xs:element name="P1071751" type="Decimal_TD18_FD2___6" nillable="false" minOccurs="1" maxOccurs="1">
            <xs:annotation>
              <xs:documentation>Izvedene financijske obveze i ostale obveze kojima se trguje</xs:documentation>
            </xs:annotation>
          </xs:element>
          <xs:element name="P1071752" type="Decimal_TD18_FD2___6" nillable="false" minOccurs="1" maxOccurs="1">
            <xs:annotation>
              <xs:documentation>Izvedene financijske obveze i ostale obveze kojima se trguje</xs:documentation>
            </xs:annotation>
          </xs:element>
          <xs:element name="P1071753" type="Decimal_TD18_FD2___6" nillable="false" minOccurs="1" maxOccurs="1">
            <xs:annotation>
              <xs:documentation>Ostale obveze iz poslovnih aktivnosti</xs:documentation>
            </xs:annotation>
          </xs:element>
          <xs:element name="P1071754" type="Decimal_TD18_FD2___6" nillable="false" minOccurs="1" maxOccurs="1">
            <xs:annotation>
              <xs:documentation>Ostale obveze iz poslovnih aktivnosti</xs:documentation>
            </xs:annotation>
          </xs:element>
          <xs:element name="P1071755" type="Decimal_TD18_FD2___6" nillable="false" minOccurs="1" maxOccurs="1">
            <xs:annotation>
              <xs:documentation>Naplaćene kamate iz poslovnih aktivnosti [indirektna metoda]</xs:documentation>
            </xs:annotation>
          </xs:element>
          <xs:element name="P1071756" type="Decimal_TD18_FD2___6" nillable="false" minOccurs="1" maxOccurs="1">
            <xs:annotation>
              <xs:documentation>Naplaćene kamate iz poslovnih aktivnosti [indirektna metoda]</xs:documentation>
            </xs:annotation>
          </xs:element>
          <xs:element name="P1071757" type="Decimal_TD18_FD2___6" nillable="false" minOccurs="1" maxOccurs="1">
            <xs:annotation>
              <xs:documentation>Primljene dividende iz poslovnih aktivnosti [indirektna metoda]</xs:documentation>
            </xs:annotation>
          </xs:element>
          <xs:element name="P1071758" type="Decimal_TD18_FD2___6" nillable="false" minOccurs="1" maxOccurs="1">
            <xs:annotation>
              <xs:documentation>Primljene dividende iz poslovnih aktivnosti [indirektna metoda]</xs:documentation>
            </xs:annotation>
          </xs:element>
          <xs:element name="P1071759" type="Decimal_TD18_FD2___6" nillable="false" minOccurs="1" maxOccurs="1">
            <xs:annotation>
              <xs:documentation>Plaćene kamate iz poslovnih aktivnosti [indirektna metoda]</xs:documentation>
            </xs:annotation>
          </xs:element>
          <xs:element name="P1071760" type="Decimal_TD18_FD2___6" nillable="false" minOccurs="1" maxOccurs="1">
            <xs:annotation>
              <xs:documentation>Plaćene kamate iz poslovnih aktivnosti [indirektna metoda]</xs:documentation>
            </xs:annotation>
          </xs:element>
          <xs:element name="P1071761" type="Decimal_TD18_FD2___6" nillable="false" minOccurs="1" maxOccurs="1">
            <xs:annotation>
              <xs:documentation>(Plaćeni porez na dobit)</xs:documentation>
            </xs:annotation>
          </xs:element>
          <xs:element name="P1071762" type="Decimal_TD18_FD2___6" nillable="false" minOccurs="1" maxOccurs="1">
            <xs:annotation>
              <xs:documentation>(Plaćeni porez na dobit)</xs:documentation>
            </xs:annotation>
          </xs:element>
          <xs:element name="P1071763" type="Decimal_TD18_FD2___6" nillable="false" minOccurs="1" maxOccurs="1">
            <xs:annotation>
              <xs:documentation>Neto novčani tokovi iz poslovnih aktivnosti</xs:documentation>
            </xs:annotation>
          </xs:element>
          <xs:element name="P1071764" type="Decimal_TD18_FD2___6" nillable="false" minOccurs="1" maxOccurs="1">
            <xs:annotation>
              <xs:documentation>Neto novčani tokovi iz poslovnih aktivnosti</xs:documentation>
            </xs:annotation>
          </xs:element>
          <xs:element name="P1071765" type="Decimal_TD18_FD2___6" nillable="false" minOccurs="1" maxOccurs="1">
            <xs:annotation>
              <xs:documentation>Primici od prodaje / plaćanja za kupnju materijalne  i nematerijalne imovine</xs:documentation>
            </xs:annotation>
          </xs:element>
          <xs:element name="P1071766" type="Decimal_TD18_FD2___6" nillable="false" minOccurs="1" maxOccurs="1">
            <xs:annotation>
              <xs:documentation>Primici od prodaje / plaćanja za kupnju materijalne  i nematerijalne imovine</xs:documentation>
            </xs:annotation>
          </xs:element>
          <xs:element name="P1071767" type="Decimal_TD18_FD2___6" nillable="false" minOccurs="1" maxOccurs="1">
            <xs:annotation>
              <xs:documentation> Primici od prodaje / plaćanja za kupnju ulaganja u podružnice, pridružena društva i zajedničke pothvate</xs:documentation>
            </xs:annotation>
          </xs:element>
          <xs:element name="P1071768" type="Decimal_TD18_FD2___6" nillable="false" minOccurs="1" maxOccurs="1">
            <xs:annotation>
              <xs:documentation> Primici od prodaje / plaćanja za kupnju ulaganja u podružnice, pridružena društva i zajedničke pothvate</xs:documentation>
            </xs:annotation>
          </xs:element>
          <xs:element name="P1071769" type="Decimal_TD18_FD2___6" nillable="false" minOccurs="1" maxOccurs="1">
            <xs:annotation>
              <xs:documentation>Primici od naplate / plaćanja za kupnju vrijednosnih papira i drugih financijskih instrumenata koji se drže do dospijeća</xs:documentation>
            </xs:annotation>
          </xs:element>
          <xs:element name="P1071770" type="Decimal_TD18_FD2___6" nillable="false" minOccurs="1" maxOccurs="1">
            <xs:annotation>
              <xs:documentation>Primici od naplate / plaćanja za kupnju vrijednosnih papira i drugih financijskih instrumenata koji se drže do dospijeća</xs:documentation>
            </xs:annotation>
          </xs:element>
          <xs:element name="P1071771" type="Decimal_TD18_FD2___6" nillable="false" minOccurs="1" maxOccurs="1">
            <xs:annotation>
              <xs:documentation>Primljene dividende iz ulagačkih aktivnosti</xs:documentation>
            </xs:annotation>
          </xs:element>
          <xs:element name="P1071772" type="Decimal_TD18_FD2___6" nillable="false" minOccurs="1" maxOccurs="1">
            <xs:annotation>
              <xs:documentation>Primljene dividende iz ulagačkih aktivnosti</xs:documentation>
            </xs:annotation>
          </xs:element>
          <xs:element name="P1071773" type="Decimal_TD18_FD2___6" nillable="false" minOccurs="1" maxOccurs="1">
            <xs:annotation>
              <xs:documentation>Ostali primici / plaćanja iz ulagačkih aktivnosti</xs:documentation>
            </xs:annotation>
          </xs:element>
          <xs:element name="P1071774" type="Decimal_TD18_FD2___6" nillable="false" minOccurs="1" maxOccurs="1">
            <xs:annotation>
              <xs:documentation>Ostali primici / plaćanja iz ulagačkih aktivnosti</xs:documentation>
            </xs:annotation>
          </xs:element>
          <xs:element name="P1071775" type="Decimal_TD18_FD2___6" nillable="false" minOccurs="1" maxOccurs="1">
            <xs:annotation>
              <xs:documentation>Neto novčani tokovi iz ulagačkih aktivnosti</xs:documentation>
            </xs:annotation>
          </xs:element>
          <xs:element name="P1071776" type="Decimal_TD18_FD2___6" nillable="false" minOccurs="1" maxOccurs="1">
            <xs:annotation>
              <xs:documentation>Neto novčani tokovi iz ulagačkih aktivnosti</xs:documentation>
            </xs:annotation>
          </xs:element>
          <xs:element name="P1071777" type="Decimal_TD18_FD2___6" nillable="false" minOccurs="1" maxOccurs="1">
            <xs:annotation>
              <xs:documentation>Neto povećanje/(smanjenje) primljenih kredita iz financijskih aktivnosti</xs:documentation>
            </xs:annotation>
          </xs:element>
          <xs:element name="P1071778" type="Decimal_TD18_FD2___6" nillable="false" minOccurs="1" maxOccurs="1">
            <xs:annotation>
              <xs:documentation>Neto povećanje/(smanjenje) primljenih kredita iz financijskih aktivnosti</xs:documentation>
            </xs:annotation>
          </xs:element>
          <xs:element name="P1071779" type="Decimal_TD18_FD2___6" nillable="false" minOccurs="1" maxOccurs="1">
            <xs:annotation>
              <xs:documentation>Neto povećanje/(smanjenje) izdanih dužničkih vrijednosnih papira</xs:documentation>
            </xs:annotation>
          </xs:element>
          <xs:element name="P1071780" type="Decimal_TD18_FD2___6" nillable="false" minOccurs="1" maxOccurs="1">
            <xs:annotation>
              <xs:documentation>Neto povećanje/(smanjenje) izdanih dužničkih vrijednosnih papira</xs:documentation>
            </xs:annotation>
          </xs:element>
          <xs:element name="P1071781" type="Decimal_TD18_FD2___6" nillable="false" minOccurs="1" maxOccurs="1">
            <xs:annotation>
              <xs:documentation>Neto povećanje/(smanjenje) instrumenata dopunskoga kapitala</xs:documentation>
            </xs:annotation>
          </xs:element>
          <xs:element name="P1071782" type="Decimal_TD18_FD2___6" nillable="false" minOccurs="1" maxOccurs="1">
            <xs:annotation>
              <xs:documentation>Neto povećanje/(smanjenje) instrumenata dopunskoga kapitala</xs:documentation>
            </xs:annotation>
          </xs:element>
          <xs:element name="P1071783" type="Decimal_TD18_FD2___6" nillable="false" minOccurs="1" maxOccurs="1">
            <xs:annotation>
              <xs:documentation>Povećanje dioničkoga kapitala</xs:documentation>
            </xs:annotation>
          </xs:element>
          <xs:element name="P1071784" type="Decimal_TD18_FD2___6" nillable="false" minOccurs="1" maxOccurs="1">
            <xs:annotation>
              <xs:documentation>Povećanje dioničkoga kapitala</xs:documentation>
            </xs:annotation>
          </xs:element>
          <xs:element name="P1071785" type="Decimal_TD18_FD2___6" nillable="false" minOccurs="1" maxOccurs="1">
            <xs:annotation>
              <xs:documentation>(Isplaćena dividenda)</xs:documentation>
            </xs:annotation>
          </xs:element>
          <xs:element name="P1071786" type="Decimal_TD18_FD2___6" nillable="false" minOccurs="1" maxOccurs="1">
            <xs:annotation>
              <xs:documentation>(Isplaćena dividenda)</xs:documentation>
            </xs:annotation>
          </xs:element>
          <xs:element name="P1071787" type="Decimal_TD18_FD2___6" nillable="false" minOccurs="1" maxOccurs="1">
            <xs:annotation>
              <xs:documentation>Ostali primici/(plaćanja) iz financijskih aktivnosti</xs:documentation>
            </xs:annotation>
          </xs:element>
          <xs:element name="P1071788" type="Decimal_TD18_FD2___6" nillable="false" minOccurs="1" maxOccurs="1">
            <xs:annotation>
              <xs:documentation>Ostali primici/(plaćanja) iz financijskih aktivnosti</xs:documentation>
            </xs:annotation>
          </xs:element>
          <xs:element name="P1071789" type="Decimal_TD18_FD2___6" nillable="false" minOccurs="1" maxOccurs="1">
            <xs:annotation>
              <xs:documentation>Neto novčani tokovi iz financijskih aktivnosti</xs:documentation>
            </xs:annotation>
          </xs:element>
          <xs:element name="P1071790" type="Decimal_TD18_FD2___6" nillable="false" minOccurs="1" maxOccurs="1">
            <xs:annotation>
              <xs:documentation>Neto novčani tokovi iz financijskih aktivnosti</xs:documentation>
            </xs:annotation>
          </xs:element>
          <xs:element name="P1071791" type="Decimal_TD18_FD2___6" nillable="false" minOccurs="1" maxOccurs="1">
            <xs:annotation>
              <xs:documentation>Neto povećanje/(smanjenje) novca i novčanih ekvivalenata</xs:documentation>
            </xs:annotation>
          </xs:element>
          <xs:element name="P1071792" type="Decimal_TD18_FD2___6" nillable="false" minOccurs="1" maxOccurs="1">
            <xs:annotation>
              <xs:documentation>Neto povećanje/(smanjenje) novca i novčanih ekvivalenata</xs:documentation>
            </xs:annotation>
          </xs:element>
          <xs:element name="P1071793" type="Decimal_TD18_FD2___6" nillable="false" minOccurs="1" maxOccurs="1">
            <xs:annotation>
              <xs:documentation>Novac i novčani ekvivalenti na početku razdoblja</xs:documentation>
            </xs:annotation>
          </xs:element>
          <xs:element name="P1071794" type="Decimal_TD18_FD2___6" nillable="false" minOccurs="1" maxOccurs="1">
            <xs:annotation>
              <xs:documentation>Novac i novčani ekvivalenti na početku razdoblja</xs:documentation>
            </xs:annotation>
          </xs:element>
          <xs:element name="P1071795" type="Decimal_TD18_FD2___6" nillable="false" minOccurs="1" maxOccurs="1">
            <xs:annotation>
              <xs:documentation>Učinak promjene tečaja stranih valuta na novac i novčane ekvivalente</xs:documentation>
            </xs:annotation>
          </xs:element>
          <xs:element name="P1071796" type="Decimal_TD18_FD2___6" nillable="false" minOccurs="1" maxOccurs="1">
            <xs:annotation>
              <xs:documentation>Učinak promjene tečaja stranih valuta na novac i novčane ekvivalente</xs:documentation>
            </xs:annotation>
          </xs:element>
          <xs:element name="P1071797" type="Decimal_TD18_FD2___6" nillable="false" minOccurs="1" maxOccurs="1">
            <xs:annotation>
              <xs:documentation>Novac i novčani ekvivalenti na kraju razdoblja</xs:documentation>
            </xs:annotation>
          </xs:element>
          <xs:element name="P1071798" type="Decimal_TD18_FD2___6" nillable="false" minOccurs="1" maxOccurs="1">
            <xs:annotation>
              <xs:documentation>Novac i novčani ekvivalenti na kraju razdoblja</xs:documentation>
            </xs:annotation>
          </xs:element>
        </xs:all>
      </xs:complexType>
      <xs:element name="TFI-IZD-KI">
        <xs:complexType>
          <xs:sequence>
            <xs:element name="Izvjesce" type="FormType_Izvjesce" minOccurs="1" maxOccurs="1"/>
            <xs:element name="IFP-KI-E_1001380" type="FormType_IFP-KI-E_1001380" minOccurs="1" maxOccurs="1"/>
            <xs:element name="ISD-KI-TFI_1001396" type="FormType_ISD-KI-TFI_1001396" minOccurs="1" maxOccurs="1"/>
            <xs:element name="IPK-KI-E_1000962" type="FormType_IPK-KI-E_1000962" minOccurs="1" maxOccurs="1"/>
            <xs:element name="INT-E_1000961" type="FormType_INT-E_1000961" minOccurs="1" maxOccurs="1"/>
          </xs:sequence>
        </xs:complexType>
      </xs:element>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7FAFD6-6908-4E04-8FCB-FC5249FA2BFA}" r="E6" connectionId="0">
    <xmlCellPr id="1" xr6:uid="{C3D2FF7F-7311-4A2F-87B6-4041E6DF39F4}" uniqueName="Godina">
      <xmlPr mapId="1" xpath="/TFI-IZD-KI/Izvjesce/Godina" xmlDataType="integer"/>
    </xmlCellPr>
  </singleXmlCell>
  <singleXmlCell id="2" xr6:uid="{21B71427-54DE-421F-847E-261A955CE588}" r="E8" connectionId="0">
    <xmlCellPr id="1" xr6:uid="{F029A8D0-7B28-488C-A6DA-35719AAD92D6}" uniqueName="Period">
      <xmlPr mapId="1" xpath="/TFI-IZD-KI/Izvjesce/Period" xmlDataType="integer"/>
    </xmlCellPr>
  </singleXmlCell>
  <singleXmlCell id="3" xr6:uid="{8C5B233A-E109-46E2-9694-130A4EA810F6}" r="C17" connectionId="0">
    <xmlCellPr id="1" xr6:uid="{BA9C22A4-5986-449F-9A9C-305B47C1EC97}" uniqueName="sif_ust">
      <xmlPr mapId="1" xpath="/TFI-IZD-KI/Izvjesce/sif_ust" xmlDataType="string"/>
    </xmlCellPr>
  </singleXmlCell>
  <singleXmlCell id="4" xr6:uid="{9966F2E4-C7BE-4077-BB39-5410381B2A8E}" r="C31" connectionId="0">
    <xmlCellPr id="1" xr6:uid="{929EF093-D2A1-45B9-AB34-BE371973FAE3}"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1EBF406C-91E9-4A73-8A55-02F69A6AE6E2}" r="H8" connectionId="0">
    <xmlCellPr id="1" xr6:uid="{01C4C1EC-2EBE-49AF-9567-F1E815A71B8E}" uniqueName="P1421036">
      <xmlPr mapId="1" xpath="/TFI-IZD-KI/IFP-KI-E_1001380/P1421036" xmlDataType="decimal"/>
    </xmlCellPr>
  </singleXmlCell>
  <singleXmlCell id="6" xr6:uid="{9A6D6D08-42D5-4C13-8599-4FC098650311}" r="I8" connectionId="0">
    <xmlCellPr id="1" xr6:uid="{4C1F2668-41AA-4FE2-8DF4-90B297D7D0E5}" uniqueName="P1421037">
      <xmlPr mapId="1" xpath="/TFI-IZD-KI/IFP-KI-E_1001380/P1421037" xmlDataType="decimal"/>
    </xmlCellPr>
  </singleXmlCell>
  <singleXmlCell id="7" xr6:uid="{66920262-E544-4F65-8380-8276928284A0}" r="H9" connectionId="0">
    <xmlCellPr id="1" xr6:uid="{8B423F81-C665-4892-B64B-BA836933AFA6}" uniqueName="P1421039">
      <xmlPr mapId="1" xpath="/TFI-IZD-KI/IFP-KI-E_1001380/P1421039" xmlDataType="decimal"/>
    </xmlCellPr>
  </singleXmlCell>
  <singleXmlCell id="8" xr6:uid="{9737BFE7-3C55-4A94-A338-E42ABCCDC429}" r="I9" connectionId="0">
    <xmlCellPr id="1" xr6:uid="{3B4D96B6-0681-41C3-A308-87CDB3B51C63}" uniqueName="P1421038">
      <xmlPr mapId="1" xpath="/TFI-IZD-KI/IFP-KI-E_1001380/P1421038" xmlDataType="decimal"/>
    </xmlCellPr>
  </singleXmlCell>
  <singleXmlCell id="9" xr6:uid="{210D80E9-A1FA-4BAE-BE88-69EDBDFD74EE}" r="H10" connectionId="0">
    <xmlCellPr id="1" xr6:uid="{81B6B8DD-E02A-4FEF-B133-BF9BFC18F2A1}" uniqueName="P1421040">
      <xmlPr mapId="1" xpath="/TFI-IZD-KI/IFP-KI-E_1001380/P1421040" xmlDataType="decimal"/>
    </xmlCellPr>
  </singleXmlCell>
  <singleXmlCell id="10" xr6:uid="{7B9F8519-F6F8-4076-BBBE-E8FF48504F78}" r="I10" connectionId="0">
    <xmlCellPr id="1" xr6:uid="{F749C8C3-DCF1-46AC-AA24-B2E84F22DD57}" uniqueName="P1421041">
      <xmlPr mapId="1" xpath="/TFI-IZD-KI/IFP-KI-E_1001380/P1421041" xmlDataType="decimal"/>
    </xmlCellPr>
  </singleXmlCell>
  <singleXmlCell id="11" xr6:uid="{FA8E6E2D-BB29-4068-8492-E57DEACF2D63}" r="H11" connectionId="0">
    <xmlCellPr id="1" xr6:uid="{9C2C5854-D1B5-4C2E-89F5-5456E9EF591B}" uniqueName="P1421043">
      <xmlPr mapId="1" xpath="/TFI-IZD-KI/IFP-KI-E_1001380/P1421043" xmlDataType="decimal"/>
    </xmlCellPr>
  </singleXmlCell>
  <singleXmlCell id="12" xr6:uid="{F0392471-053C-4A74-ACE7-8D55A5BFF9C8}" r="I11" connectionId="0">
    <xmlCellPr id="1" xr6:uid="{3078F3DB-7FF4-4140-A806-396584CB8DB4}" uniqueName="P1421042">
      <xmlPr mapId="1" xpath="/TFI-IZD-KI/IFP-KI-E_1001380/P1421042" xmlDataType="decimal"/>
    </xmlCellPr>
  </singleXmlCell>
  <singleXmlCell id="13" xr6:uid="{3064C6BC-BBB0-48EB-A37C-5CBA59B3F7FC}" r="H12" connectionId="0">
    <xmlCellPr id="1" xr6:uid="{BE0AF133-5012-4A66-ADD1-E0D3E62339A9}" uniqueName="P1421044">
      <xmlPr mapId="1" xpath="/TFI-IZD-KI/IFP-KI-E_1001380/P1421044" xmlDataType="decimal"/>
    </xmlCellPr>
  </singleXmlCell>
  <singleXmlCell id="14" xr6:uid="{E882F71F-C733-440C-A3AD-D47B723189EA}" r="I12" connectionId="0">
    <xmlCellPr id="1" xr6:uid="{CAF6C5D4-710B-48E3-B67B-0F26BD1727E0}" uniqueName="P1421045">
      <xmlPr mapId="1" xpath="/TFI-IZD-KI/IFP-KI-E_1001380/P1421045" xmlDataType="decimal"/>
    </xmlCellPr>
  </singleXmlCell>
  <singleXmlCell id="15" xr6:uid="{F7546986-5667-4EB3-82FA-41F5367EB249}" r="H13" connectionId="0">
    <xmlCellPr id="1" xr6:uid="{2B5FA08D-28AE-487F-AB6D-4E7008810FF2}" uniqueName="P1421047">
      <xmlPr mapId="1" xpath="/TFI-IZD-KI/IFP-KI-E_1001380/P1421047" xmlDataType="decimal"/>
    </xmlCellPr>
  </singleXmlCell>
  <singleXmlCell id="16" xr6:uid="{AFC42368-33A3-438A-963D-BB6BFCB670A5}" r="I13" connectionId="0">
    <xmlCellPr id="1" xr6:uid="{2C85EED1-74CA-49AC-A87F-D1FAACD2D667}" uniqueName="P1421046">
      <xmlPr mapId="1" xpath="/TFI-IZD-KI/IFP-KI-E_1001380/P1421046" xmlDataType="decimal"/>
    </xmlCellPr>
  </singleXmlCell>
  <singleXmlCell id="17" xr6:uid="{804AEDBD-76BE-4C1B-BB7F-E67DE0E05C8B}" r="H14" connectionId="0">
    <xmlCellPr id="1" xr6:uid="{426DB29C-1B79-434B-83BF-1B1AB981B9DB}" uniqueName="P1421048">
      <xmlPr mapId="1" xpath="/TFI-IZD-KI/IFP-KI-E_1001380/P1421048" xmlDataType="decimal"/>
    </xmlCellPr>
  </singleXmlCell>
  <singleXmlCell id="18" xr6:uid="{870924DD-7DC5-483A-9305-B1F3FC357323}" r="I14" connectionId="0">
    <xmlCellPr id="1" xr6:uid="{D7080140-FFDD-4BE9-B202-B1F1EA64A14A}" uniqueName="P1421049">
      <xmlPr mapId="1" xpath="/TFI-IZD-KI/IFP-KI-E_1001380/P1421049" xmlDataType="decimal"/>
    </xmlCellPr>
  </singleXmlCell>
  <singleXmlCell id="19" xr6:uid="{4A9D899C-15CF-41F6-874A-5CD3C38D4474}" r="H15" connectionId="0">
    <xmlCellPr id="1" xr6:uid="{DDB6A642-36A0-4FF4-9FB0-7F71A1C0545F}" uniqueName="P1421051">
      <xmlPr mapId="1" xpath="/TFI-IZD-KI/IFP-KI-E_1001380/P1421051" xmlDataType="decimal"/>
    </xmlCellPr>
  </singleXmlCell>
  <singleXmlCell id="20" xr6:uid="{2423768F-0226-43EE-94B6-77A94B56E06F}" r="I15" connectionId="0">
    <xmlCellPr id="1" xr6:uid="{9616D4DE-9C19-4BB2-BA71-0752A8954EBD}" uniqueName="P1421050">
      <xmlPr mapId="1" xpath="/TFI-IZD-KI/IFP-KI-E_1001380/P1421050" xmlDataType="decimal"/>
    </xmlCellPr>
  </singleXmlCell>
  <singleXmlCell id="21" xr6:uid="{DDA9FB83-B7FE-498A-9557-3C8A6CAB11EA}" r="H16" connectionId="0">
    <xmlCellPr id="1" xr6:uid="{0995300D-5B8F-45AF-9AC7-5AB6152B3ACB}" uniqueName="P1421052">
      <xmlPr mapId="1" xpath="/TFI-IZD-KI/IFP-KI-E_1001380/P1421052" xmlDataType="decimal"/>
    </xmlCellPr>
  </singleXmlCell>
  <singleXmlCell id="22" xr6:uid="{04494CC3-DD58-45DF-85F4-E29139723F2A}" r="I16" connectionId="0">
    <xmlCellPr id="1" xr6:uid="{01E0642A-6690-44A1-8907-990E41FC44C9}" uniqueName="P1421053">
      <xmlPr mapId="1" xpath="/TFI-IZD-KI/IFP-KI-E_1001380/P1421053" xmlDataType="decimal"/>
    </xmlCellPr>
  </singleXmlCell>
  <singleXmlCell id="23" xr6:uid="{6A3E7D62-4C57-426F-A2B3-C6E738C6C8C5}" r="H17" connectionId="0">
    <xmlCellPr id="1" xr6:uid="{66C070D6-CC0A-4926-A640-3C50C8867336}" uniqueName="P1421055">
      <xmlPr mapId="1" xpath="/TFI-IZD-KI/IFP-KI-E_1001380/P1421055" xmlDataType="decimal"/>
    </xmlCellPr>
  </singleXmlCell>
  <singleXmlCell id="24" xr6:uid="{9271B002-9333-436A-B0E6-35927A4A37ED}" r="I17" connectionId="0">
    <xmlCellPr id="1" xr6:uid="{6BA88943-346C-4AA6-979A-440A11D898BA}" uniqueName="P1421054">
      <xmlPr mapId="1" xpath="/TFI-IZD-KI/IFP-KI-E_1001380/P1421054" xmlDataType="decimal"/>
    </xmlCellPr>
  </singleXmlCell>
  <singleXmlCell id="25" xr6:uid="{757175A0-C0FE-4DC0-9223-50F73B54EBB1}" r="H18" connectionId="0">
    <xmlCellPr id="1" xr6:uid="{12DE256D-8C70-4FC4-BDCB-06A9AB45EDA8}" uniqueName="P1421059">
      <xmlPr mapId="1" xpath="/TFI-IZD-KI/IFP-KI-E_1001380/P1421059" xmlDataType="decimal"/>
    </xmlCellPr>
  </singleXmlCell>
  <singleXmlCell id="26" xr6:uid="{FFC8A390-CF1C-40A1-A614-EB27EB69B26D}" r="I18" connectionId="0">
    <xmlCellPr id="1" xr6:uid="{F08E496C-69E3-4C53-B21E-92DFC3AF2C6C}" uniqueName="P1421058">
      <xmlPr mapId="1" xpath="/TFI-IZD-KI/IFP-KI-E_1001380/P1421058" xmlDataType="decimal"/>
    </xmlCellPr>
  </singleXmlCell>
  <singleXmlCell id="27" xr6:uid="{FCE22F9F-C883-450D-8A2B-0F73C00B71D0}" r="H19" connectionId="0">
    <xmlCellPr id="1" xr6:uid="{A52AC26C-E34C-415F-9CA5-00C2A1024D9A}" uniqueName="P1421057">
      <xmlPr mapId="1" xpath="/TFI-IZD-KI/IFP-KI-E_1001380/P1421057" xmlDataType="decimal"/>
    </xmlCellPr>
  </singleXmlCell>
  <singleXmlCell id="28" xr6:uid="{D84EEA97-C9BD-4597-A827-C0BE5C6DDE5C}" r="I19" connectionId="0">
    <xmlCellPr id="1" xr6:uid="{5BB3F9C4-5C3C-405F-A200-8360245E5678}" uniqueName="P1421056">
      <xmlPr mapId="1" xpath="/TFI-IZD-KI/IFP-KI-E_1001380/P1421056" xmlDataType="decimal"/>
    </xmlCellPr>
  </singleXmlCell>
  <singleXmlCell id="29" xr6:uid="{67072F98-6E39-48E2-B80C-C44191C779B9}" r="H20" connectionId="0">
    <xmlCellPr id="1" xr6:uid="{4A66F2FA-6A47-482E-867F-05F9123A6C4A}" uniqueName="P1421069">
      <xmlPr mapId="1" xpath="/TFI-IZD-KI/IFP-KI-E_1001380/P1421069" xmlDataType="decimal"/>
    </xmlCellPr>
  </singleXmlCell>
  <singleXmlCell id="30" xr6:uid="{6C0F4839-C021-4018-BBF7-2C05D72DCF24}" r="I20" connectionId="0">
    <xmlCellPr id="1" xr6:uid="{A9FCB0D2-7A77-4173-B736-B0788B17E027}" uniqueName="P1421060">
      <xmlPr mapId="1" xpath="/TFI-IZD-KI/IFP-KI-E_1001380/P1421060" xmlDataType="decimal"/>
    </xmlCellPr>
  </singleXmlCell>
  <singleXmlCell id="31" xr6:uid="{5BB7B9D4-5223-441B-AC52-D53749550025}" r="H21" connectionId="0">
    <xmlCellPr id="1" xr6:uid="{A5CA39B7-50E4-469D-9737-AFA7EC6F029A}" uniqueName="P1421063">
      <xmlPr mapId="1" xpath="/TFI-IZD-KI/IFP-KI-E_1001380/P1421063" xmlDataType="decimal"/>
    </xmlCellPr>
  </singleXmlCell>
  <singleXmlCell id="32" xr6:uid="{8BB39BC0-2FD9-45F4-AB22-38B3CB700FFD}" r="I21" connectionId="0">
    <xmlCellPr id="1" xr6:uid="{E6CFB666-F734-4FAE-B02D-4C70001BD74C}" uniqueName="P1421066">
      <xmlPr mapId="1" xpath="/TFI-IZD-KI/IFP-KI-E_1001380/P1421066" xmlDataType="decimal"/>
    </xmlCellPr>
  </singleXmlCell>
  <singleXmlCell id="33" xr6:uid="{36028CC8-AD8A-499A-8C4C-A544356B9EC5}" r="H22" connectionId="0">
    <xmlCellPr id="1" xr6:uid="{FD678F4C-FC74-4FB5-95BE-21808B6865A5}" uniqueName="P1071493">
      <xmlPr mapId="1" xpath="/TFI-IZD-KI/IFP-KI-E_1001380/P1071493" xmlDataType="decimal"/>
    </xmlCellPr>
  </singleXmlCell>
  <singleXmlCell id="34" xr6:uid="{6507D327-28A6-4F01-9757-A2C8A0DC6E12}" r="I22" connectionId="0">
    <xmlCellPr id="1" xr6:uid="{79931676-0AA8-43D8-9448-2D9DF3C2D6A3}" uniqueName="P1071494">
      <xmlPr mapId="1" xpath="/TFI-IZD-KI/IFP-KI-E_1001380/P1071494" xmlDataType="decimal"/>
    </xmlCellPr>
  </singleXmlCell>
  <singleXmlCell id="35" xr6:uid="{FE5CF2A4-146E-4F60-AC53-BAFC6908E123}" r="H23" connectionId="0">
    <xmlCellPr id="1" xr6:uid="{54157CF0-DE2A-4AF4-8F59-2C9FA301204A}" uniqueName="P1071491">
      <xmlPr mapId="1" xpath="/TFI-IZD-KI/IFP-KI-E_1001380/P1071491" xmlDataType="decimal"/>
    </xmlCellPr>
  </singleXmlCell>
  <singleXmlCell id="36" xr6:uid="{B8609BAC-8840-4BAE-AFA2-21B0CE643FCE}" r="I23" connectionId="0">
    <xmlCellPr id="1" xr6:uid="{F6CDCE1D-BA69-4103-9554-EEE1F2B461A6}" uniqueName="P1071492">
      <xmlPr mapId="1" xpath="/TFI-IZD-KI/IFP-KI-E_1001380/P1071492" xmlDataType="decimal"/>
    </xmlCellPr>
  </singleXmlCell>
  <singleXmlCell id="37" xr6:uid="{621AE8D0-C2DD-4B47-A1A9-462426C40DD8}" r="H24" connectionId="0">
    <xmlCellPr id="1" xr6:uid="{B8C35350-310D-4EB8-9C02-5ED31E32C4B5}" uniqueName="P1421070">
      <xmlPr mapId="1" xpath="/TFI-IZD-KI/IFP-KI-E_1001380/P1421070" xmlDataType="decimal"/>
    </xmlCellPr>
  </singleXmlCell>
  <singleXmlCell id="38" xr6:uid="{92E75D6D-EE41-43CB-BF3A-741974A7750A}" r="I24" connectionId="0">
    <xmlCellPr id="1" xr6:uid="{A23679D3-C130-420D-9C92-F283EF968F70}" uniqueName="P1421062">
      <xmlPr mapId="1" xpath="/TFI-IZD-KI/IFP-KI-E_1001380/P1421062" xmlDataType="decimal"/>
    </xmlCellPr>
  </singleXmlCell>
  <singleXmlCell id="39" xr6:uid="{EBBA4B2C-8C47-498A-BB0D-D16E2951C95E}" r="H25" connectionId="0">
    <xmlCellPr id="1" xr6:uid="{DE9C2CE2-57C3-4990-81BC-5C806697BB63}" uniqueName="P1421065">
      <xmlPr mapId="1" xpath="/TFI-IZD-KI/IFP-KI-E_1001380/P1421065" xmlDataType="decimal"/>
    </xmlCellPr>
  </singleXmlCell>
  <singleXmlCell id="40" xr6:uid="{8862784E-6116-4F24-A081-1E03B656B13D}" r="I25" connectionId="0">
    <xmlCellPr id="1" xr6:uid="{A5DFC367-C591-4773-B791-9FC4BEA2A28B}" uniqueName="P1421068">
      <xmlPr mapId="1" xpath="/TFI-IZD-KI/IFP-KI-E_1001380/P1421068" xmlDataType="decimal"/>
    </xmlCellPr>
  </singleXmlCell>
  <singleXmlCell id="41" xr6:uid="{6B8E6B12-FF0B-4158-8BB2-36049D134794}" r="H26" connectionId="0">
    <xmlCellPr id="1" xr6:uid="{81B5027A-3A33-41F3-9081-F02375FD427A}" uniqueName="P1071495">
      <xmlPr mapId="1" xpath="/TFI-IZD-KI/IFP-KI-E_1001380/P1071495" xmlDataType="decimal"/>
    </xmlCellPr>
  </singleXmlCell>
  <singleXmlCell id="42" xr6:uid="{8C765A77-62D1-4EB3-A0D5-D53FC6953E70}" r="I26" connectionId="0">
    <xmlCellPr id="1" xr6:uid="{1CFB0E5A-6BDB-43CB-8ED2-155E9494F9B3}" uniqueName="P1071496">
      <xmlPr mapId="1" xpath="/TFI-IZD-KI/IFP-KI-E_1001380/P1071496" xmlDataType="decimal"/>
    </xmlCellPr>
  </singleXmlCell>
  <singleXmlCell id="43" xr6:uid="{D2260861-B7F9-4FC7-8AE7-4926E54D1042}" r="H27" connectionId="0">
    <xmlCellPr id="1" xr6:uid="{EB7A648B-7BF6-406C-BC6F-133A9C52E47C}" uniqueName="P1421074">
      <xmlPr mapId="1" xpath="/TFI-IZD-KI/IFP-KI-E_1001380/P1421074" xmlDataType="decimal"/>
    </xmlCellPr>
  </singleXmlCell>
  <singleXmlCell id="44" xr6:uid="{4AAA3CDD-2153-481E-86C2-2C1B7511B594}" r="I27" connectionId="0">
    <xmlCellPr id="1" xr6:uid="{5E039AD2-F9D8-4A52-9132-D1F5EA27879D}" uniqueName="P1421075">
      <xmlPr mapId="1" xpath="/TFI-IZD-KI/IFP-KI-E_1001380/P1421075" xmlDataType="decimal"/>
    </xmlCellPr>
  </singleXmlCell>
  <singleXmlCell id="45" xr6:uid="{15A755B2-E7D6-406F-AF02-EDB8A49D0601}" r="H28" connectionId="0">
    <xmlCellPr id="1" xr6:uid="{1D6F1DB6-943B-4D54-ABEB-AE21945B1AF1}" uniqueName="P1421077">
      <xmlPr mapId="1" xpath="/TFI-IZD-KI/IFP-KI-E_1001380/P1421077" xmlDataType="decimal"/>
    </xmlCellPr>
  </singleXmlCell>
  <singleXmlCell id="46" xr6:uid="{7481A4B0-DC14-45C0-B44E-2948ED10F047}" r="I28" connectionId="0">
    <xmlCellPr id="1" xr6:uid="{1C0F4403-87B5-4C56-9DA2-DFF9DD26DB1F}" uniqueName="P1421076">
      <xmlPr mapId="1" xpath="/TFI-IZD-KI/IFP-KI-E_1001380/P1421076" xmlDataType="decimal"/>
    </xmlCellPr>
  </singleXmlCell>
  <singleXmlCell id="47" xr6:uid="{C20A545E-25B4-4459-8D16-62BE18F384B0}" r="H29" connectionId="0">
    <xmlCellPr id="1" xr6:uid="{62D27C21-3472-4D5C-988F-F63BE2425997}" uniqueName="P1071497">
      <xmlPr mapId="1" xpath="/TFI-IZD-KI/IFP-KI-E_1001380/P1071497" xmlDataType="decimal"/>
    </xmlCellPr>
  </singleXmlCell>
  <singleXmlCell id="48" xr6:uid="{FF5CB87F-1A43-4753-96E2-B35858BD5C0D}" r="I29" connectionId="0">
    <xmlCellPr id="1" xr6:uid="{024AF02C-AC28-4EF2-BD53-87E3923DA35F}" uniqueName="P1071498">
      <xmlPr mapId="1" xpath="/TFI-IZD-KI/IFP-KI-E_1001380/P1071498" xmlDataType="decimal"/>
    </xmlCellPr>
  </singleXmlCell>
  <singleXmlCell id="49" xr6:uid="{3766959A-DD8D-415B-A4FE-BEB81895E22B}" r="H30" connectionId="0">
    <xmlCellPr id="1" xr6:uid="{18151A22-0FAF-4FC4-9E80-5B3C4B796DE5}" uniqueName="P1421081">
      <xmlPr mapId="1" xpath="/TFI-IZD-KI/IFP-KI-E_1001380/P1421081" xmlDataType="decimal"/>
    </xmlCellPr>
  </singleXmlCell>
  <singleXmlCell id="50" xr6:uid="{6E7F5E76-BF05-4896-8AB5-A441E125B4A0}" r="I30" connectionId="0">
    <xmlCellPr id="1" xr6:uid="{F679535C-692D-4597-B75C-56CED0983F72}" uniqueName="P1421080">
      <xmlPr mapId="1" xpath="/TFI-IZD-KI/IFP-KI-E_1001380/P1421080" xmlDataType="decimal"/>
    </xmlCellPr>
  </singleXmlCell>
  <singleXmlCell id="51" xr6:uid="{8DF603E1-0CC0-49B3-A1A9-475DBF44F488}" r="H31" connectionId="0">
    <xmlCellPr id="1" xr6:uid="{2F6E5233-FC7A-4D9F-A14C-56ECB6E21602}" uniqueName="P1071499">
      <xmlPr mapId="1" xpath="/TFI-IZD-KI/IFP-KI-E_1001380/P1071499" xmlDataType="decimal"/>
    </xmlCellPr>
  </singleXmlCell>
  <singleXmlCell id="52" xr6:uid="{EE518AB0-2B62-467A-8FC7-B45506EA946A}" r="I31" connectionId="0">
    <xmlCellPr id="1" xr6:uid="{B252FD7B-36F5-44E1-9247-D600E6F3C4DD}" uniqueName="P1071500">
      <xmlPr mapId="1" xpath="/TFI-IZD-KI/IFP-KI-E_1001380/P1071500" xmlDataType="decimal"/>
    </xmlCellPr>
  </singleXmlCell>
  <singleXmlCell id="53" xr6:uid="{DDFAD177-3652-47AF-9423-FB4A2206CFFF}" r="H32" connectionId="0">
    <xmlCellPr id="1" xr6:uid="{9B3A12E6-1645-400E-A215-9316347B6C61}" uniqueName="P1071501">
      <xmlPr mapId="1" xpath="/TFI-IZD-KI/IFP-KI-E_1001380/P1071501" xmlDataType="decimal"/>
    </xmlCellPr>
  </singleXmlCell>
  <singleXmlCell id="54" xr6:uid="{2FF7DC07-9F06-4F89-9FA5-2BF5485E6EB2}" r="I32" connectionId="0">
    <xmlCellPr id="1" xr6:uid="{B71FE0F9-13E2-4436-AB55-4020B9DA1D14}" uniqueName="P1071502">
      <xmlPr mapId="1" xpath="/TFI-IZD-KI/IFP-KI-E_1001380/P1071502" xmlDataType="decimal"/>
    </xmlCellPr>
  </singleXmlCell>
  <singleXmlCell id="55" xr6:uid="{A01760A9-8674-4F82-BB55-3F6E97B45AD7}" r="H34" connectionId="0">
    <xmlCellPr id="1" xr6:uid="{0CF54716-9C97-4F65-A492-78BFCD44EAAE}" uniqueName="P1421089">
      <xmlPr mapId="1" xpath="/TFI-IZD-KI/IFP-KI-E_1001380/P1421089" xmlDataType="decimal"/>
    </xmlCellPr>
  </singleXmlCell>
  <singleXmlCell id="56" xr6:uid="{B3CF64DF-53AE-4E68-A1E5-2D0C65BEB8B3}" r="I34" connectionId="0">
    <xmlCellPr id="1" xr6:uid="{CF0EB6B9-E671-41EC-A5B8-5C0946AE9264}" uniqueName="P1421088">
      <xmlPr mapId="1" xpath="/TFI-IZD-KI/IFP-KI-E_1001380/P1421088" xmlDataType="decimal"/>
    </xmlCellPr>
  </singleXmlCell>
  <singleXmlCell id="57" xr6:uid="{716FEF5F-0DC3-4CF4-8B04-E8BE70D3F9C0}" r="H35" connectionId="0">
    <xmlCellPr id="1" xr6:uid="{D2EB452F-3ECC-40CF-B523-00464E226E7D}" uniqueName="P1421090">
      <xmlPr mapId="1" xpath="/TFI-IZD-KI/IFP-KI-E_1001380/P1421090" xmlDataType="decimal"/>
    </xmlCellPr>
  </singleXmlCell>
  <singleXmlCell id="58" xr6:uid="{0AC6ACD3-E53A-4B2D-AB8C-432B6AD8BCA7}" r="I35" connectionId="0">
    <xmlCellPr id="1" xr6:uid="{BCEBB30B-F6DA-4A3C-92B8-6E23EA80188B}" uniqueName="P1421091">
      <xmlPr mapId="1" xpath="/TFI-IZD-KI/IFP-KI-E_1001380/P1421091" xmlDataType="decimal"/>
    </xmlCellPr>
  </singleXmlCell>
  <singleXmlCell id="59" xr6:uid="{1ABF43D3-C005-43DA-96F0-6A8AB84CD148}" r="H36" connectionId="0">
    <xmlCellPr id="1" xr6:uid="{20AA1E62-671B-40CF-BCAE-EEDD6E844F6B}" uniqueName="P1421093">
      <xmlPr mapId="1" xpath="/TFI-IZD-KI/IFP-KI-E_1001380/P1421093" xmlDataType="decimal"/>
    </xmlCellPr>
  </singleXmlCell>
  <singleXmlCell id="60" xr6:uid="{08A98573-B77A-43C6-85CE-E6D6CA0CDD0A}" r="I36" connectionId="0">
    <xmlCellPr id="1" xr6:uid="{4E0E6BBB-57B1-4E18-8E5E-3E44ED22B1C7}" uniqueName="P1421092">
      <xmlPr mapId="1" xpath="/TFI-IZD-KI/IFP-KI-E_1001380/P1421092" xmlDataType="decimal"/>
    </xmlCellPr>
  </singleXmlCell>
  <singleXmlCell id="61" xr6:uid="{9B7807A6-5842-4876-B0D5-671B8F397C6D}" r="H37" connectionId="0">
    <xmlCellPr id="1" xr6:uid="{86A06D70-6306-4066-A82F-E8A197D821DD}" uniqueName="P1421094">
      <xmlPr mapId="1" xpath="/TFI-IZD-KI/IFP-KI-E_1001380/P1421094" xmlDataType="decimal"/>
    </xmlCellPr>
  </singleXmlCell>
  <singleXmlCell id="62" xr6:uid="{3ECC27CD-377E-48B4-9FDC-2E3E37E8AD2D}" r="I37" connectionId="0">
    <xmlCellPr id="1" xr6:uid="{3E95B807-8285-4EC7-A654-A26A9ABAA3A2}" uniqueName="P1421095">
      <xmlPr mapId="1" xpath="/TFI-IZD-KI/IFP-KI-E_1001380/P1421095" xmlDataType="decimal"/>
    </xmlCellPr>
  </singleXmlCell>
  <singleXmlCell id="63" xr6:uid="{41223A63-D184-4322-A350-3C3B465457CF}" r="H38" connectionId="0">
    <xmlCellPr id="1" xr6:uid="{453BBECD-A6D0-4A34-8704-B1D8ABFCFD8B}" uniqueName="P1421097">
      <xmlPr mapId="1" xpath="/TFI-IZD-KI/IFP-KI-E_1001380/P1421097" xmlDataType="decimal"/>
    </xmlCellPr>
  </singleXmlCell>
  <singleXmlCell id="64" xr6:uid="{7F7AD7A3-9551-4AEE-AD3F-8B9CFEE4B227}" r="I38" connectionId="0">
    <xmlCellPr id="1" xr6:uid="{C1FE742A-7580-47C7-9D24-92EA2C5CB706}" uniqueName="P1421096">
      <xmlPr mapId="1" xpath="/TFI-IZD-KI/IFP-KI-E_1001380/P1421096" xmlDataType="decimal"/>
    </xmlCellPr>
  </singleXmlCell>
  <singleXmlCell id="65" xr6:uid="{428C348E-6C4E-4B73-9FBC-112ED454A5AC}" r="H39" connectionId="0">
    <xmlCellPr id="1" xr6:uid="{A4A1C83D-0EB6-4516-AA9A-0379792C45A6}" uniqueName="P1421098">
      <xmlPr mapId="1" xpath="/TFI-IZD-KI/IFP-KI-E_1001380/P1421098" xmlDataType="decimal"/>
    </xmlCellPr>
  </singleXmlCell>
  <singleXmlCell id="66" xr6:uid="{AF1E2215-3845-47E2-9832-594DFBB3707D}" r="I39" connectionId="0">
    <xmlCellPr id="1" xr6:uid="{0BA34846-CAE8-4611-ADB9-7392C49716FC}" uniqueName="P1421099">
      <xmlPr mapId="1" xpath="/TFI-IZD-KI/IFP-KI-E_1001380/P1421099" xmlDataType="decimal"/>
    </xmlCellPr>
  </singleXmlCell>
  <singleXmlCell id="67" xr6:uid="{EB34212B-1CEE-43D1-8A8C-8019DCEE5FD4}" r="H40" connectionId="0">
    <xmlCellPr id="1" xr6:uid="{807E0E3F-172E-44FC-B54B-3EF5E46CEBF6}" uniqueName="P1421102">
      <xmlPr mapId="1" xpath="/TFI-IZD-KI/IFP-KI-E_1001380/P1421102" xmlDataType="decimal"/>
    </xmlCellPr>
  </singleXmlCell>
  <singleXmlCell id="68" xr6:uid="{26A4661B-6B17-4833-84B9-ECF7D91F7709}" r="I40" connectionId="0">
    <xmlCellPr id="1" xr6:uid="{7DFFE100-19C8-46A4-A968-072E484C85C1}" uniqueName="P1421100">
      <xmlPr mapId="1" xpath="/TFI-IZD-KI/IFP-KI-E_1001380/P1421100" xmlDataType="decimal"/>
    </xmlCellPr>
  </singleXmlCell>
  <singleXmlCell id="69" xr6:uid="{47EE9053-7A6F-47CD-B24C-4563C8DA410A}" r="H41" connectionId="0">
    <xmlCellPr id="1" xr6:uid="{7B5ED44C-9E7B-4A62-A0E7-BC7A2FF9DFEC}" uniqueName="P1421106">
      <xmlPr mapId="1" xpath="/TFI-IZD-KI/IFP-KI-E_1001380/P1421106" xmlDataType="decimal"/>
    </xmlCellPr>
  </singleXmlCell>
  <singleXmlCell id="70" xr6:uid="{638AE941-DC18-4082-9986-FC2B0235D723}" r="I41" connectionId="0">
    <xmlCellPr id="1" xr6:uid="{38886ABB-4DD6-4B93-A9AA-9D96B5476BCF}" uniqueName="P1421104">
      <xmlPr mapId="1" xpath="/TFI-IZD-KI/IFP-KI-E_1001380/P1421104" xmlDataType="decimal"/>
    </xmlCellPr>
  </singleXmlCell>
  <singleXmlCell id="71" xr6:uid="{614C998B-9AF3-4ADF-B0C5-16366A7BF7C0}" r="H42" connectionId="0">
    <xmlCellPr id="1" xr6:uid="{1E97EE94-ED50-47A7-B3E2-D2C7B2B01608}" uniqueName="P1421107">
      <xmlPr mapId="1" xpath="/TFI-IZD-KI/IFP-KI-E_1001380/P1421107" xmlDataType="decimal"/>
    </xmlCellPr>
  </singleXmlCell>
  <singleXmlCell id="72" xr6:uid="{6A37D410-6AFA-4988-AD25-68A69E91E767}" r="I42" connectionId="0">
    <xmlCellPr id="1" xr6:uid="{B54B9881-128E-4359-8544-C1C42F25E365}" uniqueName="P1421105">
      <xmlPr mapId="1" xpath="/TFI-IZD-KI/IFP-KI-E_1001380/P1421105" xmlDataType="decimal"/>
    </xmlCellPr>
  </singleXmlCell>
  <singleXmlCell id="73" xr6:uid="{6B939892-5383-4CCF-9943-49B3A3938266}" r="H43" connectionId="0">
    <xmlCellPr id="1" xr6:uid="{337F7A4F-75A0-465D-9859-C00D5D96FBA0}" uniqueName="P1421103">
      <xmlPr mapId="1" xpath="/TFI-IZD-KI/IFP-KI-E_1001380/P1421103" xmlDataType="decimal"/>
    </xmlCellPr>
  </singleXmlCell>
  <singleXmlCell id="74" xr6:uid="{4A4614D1-8E1D-4E40-89BA-5D487367B642}" r="I43" connectionId="0">
    <xmlCellPr id="1" xr6:uid="{81E1F830-9D9C-43E1-825A-9A8D710937AB}" uniqueName="P1421101">
      <xmlPr mapId="1" xpath="/TFI-IZD-KI/IFP-KI-E_1001380/P1421101" xmlDataType="decimal"/>
    </xmlCellPr>
  </singleXmlCell>
  <singleXmlCell id="75" xr6:uid="{B0DF4AC3-9ED6-432B-843B-263C64282119}" r="H44" connectionId="0">
    <xmlCellPr id="1" xr6:uid="{3F53850B-CD93-4F03-B30E-6E10C7D5DAAB}" uniqueName="P1071511">
      <xmlPr mapId="1" xpath="/TFI-IZD-KI/IFP-KI-E_1001380/P1071511" xmlDataType="decimal"/>
    </xmlCellPr>
  </singleXmlCell>
  <singleXmlCell id="76" xr6:uid="{C014ABC4-E280-4C0E-ACF8-976E246AAD09}" r="I44" connectionId="0">
    <xmlCellPr id="1" xr6:uid="{4CE55E84-523C-4E73-B8D3-48E2DC144A63}" uniqueName="P1071512">
      <xmlPr mapId="1" xpath="/TFI-IZD-KI/IFP-KI-E_1001380/P1071512" xmlDataType="decimal"/>
    </xmlCellPr>
  </singleXmlCell>
  <singleXmlCell id="77" xr6:uid="{ED597D3C-0EAA-4E97-8503-1BB4A94A081A}" r="H45" connectionId="0">
    <xmlCellPr id="1" xr6:uid="{8A5B82BD-4392-404A-A0FB-5FA625C5122D}" uniqueName="P1071541">
      <xmlPr mapId="1" xpath="/TFI-IZD-KI/IFP-KI-E_1001380/P1071541" xmlDataType="decimal"/>
    </xmlCellPr>
  </singleXmlCell>
  <singleXmlCell id="78" xr6:uid="{AADA3CD8-A234-496E-AC4E-80E54AEB1815}" r="I45" connectionId="0">
    <xmlCellPr id="1" xr6:uid="{488430A9-E072-4935-A6BC-8D07E290BA53}" uniqueName="P1071542">
      <xmlPr mapId="1" xpath="/TFI-IZD-KI/IFP-KI-E_1001380/P1071542" xmlDataType="decimal"/>
    </xmlCellPr>
  </singleXmlCell>
  <singleXmlCell id="79" xr6:uid="{14CB48CE-4113-4F3F-99F8-FE8597F6442D}" r="H46" connectionId="0">
    <xmlCellPr id="1" xr6:uid="{059B9897-B5E2-4F3C-9F70-65CA42E40828}" uniqueName="P1421120">
      <xmlPr mapId="1" xpath="/TFI-IZD-KI/IFP-KI-E_1001380/P1421120" xmlDataType="decimal"/>
    </xmlCellPr>
  </singleXmlCell>
  <singleXmlCell id="80" xr6:uid="{D686DF71-6EA3-4180-A2AE-926015DBB622}" r="I46" connectionId="0">
    <xmlCellPr id="1" xr6:uid="{214CA654-E191-45AC-8A25-AD962B08B001}" uniqueName="P1421116">
      <xmlPr mapId="1" xpath="/TFI-IZD-KI/IFP-KI-E_1001380/P1421116" xmlDataType="decimal"/>
    </xmlCellPr>
  </singleXmlCell>
  <singleXmlCell id="81" xr6:uid="{AB4397E7-E4D2-4CE5-985F-201AFBBA7957}" r="H47" connectionId="0">
    <xmlCellPr id="1" xr6:uid="{A71A3AFB-4C61-44BB-92BE-FB20D7FB324C}" uniqueName="P1071535">
      <xmlPr mapId="1" xpath="/TFI-IZD-KI/IFP-KI-E_1001380/P1071535" xmlDataType="decimal"/>
    </xmlCellPr>
  </singleXmlCell>
  <singleXmlCell id="82" xr6:uid="{2A1776DD-140C-497D-A284-AA5B36320BD4}" r="I47" connectionId="0">
    <xmlCellPr id="1" xr6:uid="{7E1F6145-3850-4481-8407-535B03F74491}" uniqueName="P1071536">
      <xmlPr mapId="1" xpath="/TFI-IZD-KI/IFP-KI-E_1001380/P1071536" xmlDataType="decimal"/>
    </xmlCellPr>
  </singleXmlCell>
  <singleXmlCell id="83" xr6:uid="{0FCC886F-B73F-45ED-9914-B257C1BFD21C}" r="H48" connectionId="0">
    <xmlCellPr id="1" xr6:uid="{3DB78A38-8466-4EBA-B3E3-2535C4821F8A}" uniqueName="P1421122">
      <xmlPr mapId="1" xpath="/TFI-IZD-KI/IFP-KI-E_1001380/P1421122" xmlDataType="decimal"/>
    </xmlCellPr>
  </singleXmlCell>
  <singleXmlCell id="84" xr6:uid="{BC07F3A0-56B5-4313-92E1-9B3E85BF0B0A}" r="I48" connectionId="0">
    <xmlCellPr id="1" xr6:uid="{A17A8BCE-A507-455A-8D49-D57AF2D02A47}" uniqueName="P1421123">
      <xmlPr mapId="1" xpath="/TFI-IZD-KI/IFP-KI-E_1001380/P1421123" xmlDataType="decimal"/>
    </xmlCellPr>
  </singleXmlCell>
  <singleXmlCell id="85" xr6:uid="{FDA5756C-4729-4F5D-A7DA-9587C1714C8F}" r="H49" connectionId="0">
    <xmlCellPr id="1" xr6:uid="{607977E8-6E13-4587-AC9B-A043619B7A26}" uniqueName="P1421124">
      <xmlPr mapId="1" xpath="/TFI-IZD-KI/IFP-KI-E_1001380/P1421124" xmlDataType="decimal"/>
    </xmlCellPr>
  </singleXmlCell>
  <singleXmlCell id="86" xr6:uid="{5299F260-F883-49DF-BC06-6F51E210E771}" r="I49" connectionId="0">
    <xmlCellPr id="1" xr6:uid="{74D1E598-DD10-4BE1-BA6B-F9095F080606}" uniqueName="P1421112">
      <xmlPr mapId="1" xpath="/TFI-IZD-KI/IFP-KI-E_1001380/P1421112" xmlDataType="decimal"/>
    </xmlCellPr>
  </singleXmlCell>
  <singleXmlCell id="87" xr6:uid="{E0CDDA92-FB98-45F3-9F12-19EE17CCA9E8}" r="H50" connectionId="0">
    <xmlCellPr id="1" xr6:uid="{0ADCF671-EB10-48CC-BA75-9E19FBD4D632}" uniqueName="P1071537">
      <xmlPr mapId="1" xpath="/TFI-IZD-KI/IFP-KI-E_1001380/P1071537" xmlDataType="decimal"/>
    </xmlCellPr>
  </singleXmlCell>
  <singleXmlCell id="88" xr6:uid="{FBA35858-01CA-488F-8264-4816C7395B2B}" r="I50" connectionId="0">
    <xmlCellPr id="1" xr6:uid="{B3C5C442-41FE-4FFB-B462-3DBB9869ECCE}" uniqueName="P1071538">
      <xmlPr mapId="1" xpath="/TFI-IZD-KI/IFP-KI-E_1001380/P1071538" xmlDataType="decimal"/>
    </xmlCellPr>
  </singleXmlCell>
  <singleXmlCell id="89" xr6:uid="{4E85836C-4680-4BA2-92BC-91C06E41B692}" r="H51" connectionId="0">
    <xmlCellPr id="1" xr6:uid="{DA6CF2A6-30D4-44B0-A6D3-9E417E2679AC}" uniqueName="P1421126">
      <xmlPr mapId="1" xpath="/TFI-IZD-KI/IFP-KI-E_1001380/P1421126" xmlDataType="decimal"/>
    </xmlCellPr>
  </singleXmlCell>
  <singleXmlCell id="90" xr6:uid="{8F13AEAA-4DB3-432D-B7A7-5634774389BD}" r="I51" connectionId="0">
    <xmlCellPr id="1" xr6:uid="{E9F21295-F5E2-4C7D-88F2-1BB023291B2C}" uniqueName="P1421113">
      <xmlPr mapId="1" xpath="/TFI-IZD-KI/IFP-KI-E_1001380/P1421113" xmlDataType="decimal"/>
    </xmlCellPr>
  </singleXmlCell>
  <singleXmlCell id="91" xr6:uid="{3CF2A1BB-6D6C-4625-8780-B4ED48AD5829}" r="H52" connectionId="0">
    <xmlCellPr id="1" xr6:uid="{17C773C4-9226-46EF-8887-1F5C43DC1496}" uniqueName="P1421127">
      <xmlPr mapId="1" xpath="/TFI-IZD-KI/IFP-KI-E_1001380/P1421127" xmlDataType="decimal"/>
    </xmlCellPr>
  </singleXmlCell>
  <singleXmlCell id="92" xr6:uid="{7B105773-7027-491C-BA76-57086113F748}" r="I52" connectionId="0">
    <xmlCellPr id="1" xr6:uid="{517D0C03-16D6-4163-BAB6-5B3D258AA213}" uniqueName="P1421117">
      <xmlPr mapId="1" xpath="/TFI-IZD-KI/IFP-KI-E_1001380/P1421117" xmlDataType="decimal"/>
    </xmlCellPr>
  </singleXmlCell>
  <singleXmlCell id="93" xr6:uid="{9ADD3C4B-4E0C-44B2-B688-EE036B486A3A}" r="H53" connectionId="0">
    <xmlCellPr id="1" xr6:uid="{6F1721C5-D8F9-4438-B365-272137281D34}" uniqueName="P1071543">
      <xmlPr mapId="1" xpath="/TFI-IZD-KI/IFP-KI-E_1001380/P1071543" xmlDataType="decimal"/>
    </xmlCellPr>
  </singleXmlCell>
  <singleXmlCell id="94" xr6:uid="{07495649-3963-45AB-88CE-78D414B566D0}" r="I53" connectionId="0">
    <xmlCellPr id="1" xr6:uid="{1C4DC1CE-F20D-4045-B24C-D60A3276BA0D}" uniqueName="P1071544">
      <xmlPr mapId="1" xpath="/TFI-IZD-KI/IFP-KI-E_1001380/P1071544" xmlDataType="decimal"/>
    </xmlCellPr>
  </singleXmlCell>
  <singleXmlCell id="95" xr6:uid="{8D0F8D7A-D8B2-4FD0-A914-7DF7227539A4}" r="H54" connectionId="0">
    <xmlCellPr id="1" xr6:uid="{2F0F2D36-1861-463B-A347-06A462C08F12}" uniqueName="P1421114">
      <xmlPr mapId="1" xpath="/TFI-IZD-KI/IFP-KI-E_1001380/P1421114" xmlDataType="decimal"/>
    </xmlCellPr>
  </singleXmlCell>
  <singleXmlCell id="96" xr6:uid="{F222A3D8-45E1-4F43-892F-40C68D7F8F7A}" r="I54" connectionId="0">
    <xmlCellPr id="1" xr6:uid="{AB56680C-F048-4E57-8A01-1097382B182E}" uniqueName="P1421118">
      <xmlPr mapId="1" xpath="/TFI-IZD-KI/IFP-KI-E_1001380/P1421118" xmlDataType="decimal"/>
    </xmlCellPr>
  </singleXmlCell>
  <singleXmlCell id="97" xr6:uid="{91CF9893-59FE-4466-9959-BCCE0B8882FA}" r="H55" connectionId="0">
    <xmlCellPr id="1" xr6:uid="{6473A964-7A4F-48BD-92A4-DA16ED967C2F}" uniqueName="P1071547">
      <xmlPr mapId="1" xpath="/TFI-IZD-KI/IFP-KI-E_1001380/P1071547" xmlDataType="decimal"/>
    </xmlCellPr>
  </singleXmlCell>
  <singleXmlCell id="98" xr6:uid="{E5D5BF7D-AA39-49A0-9301-DF11061C2CCC}" r="I55" connectionId="0">
    <xmlCellPr id="1" xr6:uid="{722CFF16-8164-4AB6-98AF-867650E0CE4F}" uniqueName="P1071548">
      <xmlPr mapId="1" xpath="/TFI-IZD-KI/IFP-KI-E_1001380/P1071548" xmlDataType="decimal"/>
    </xmlCellPr>
  </singleXmlCell>
  <singleXmlCell id="99" xr6:uid="{26137BB2-6988-4719-8BD0-3EFF02299C08}" r="H56" connectionId="0">
    <xmlCellPr id="1" xr6:uid="{EE1981CA-3CBB-4E4B-B1DE-462439085929}" uniqueName="P1421134">
      <xmlPr mapId="1" xpath="/TFI-IZD-KI/IFP-KI-E_1001380/P1421134" xmlDataType="decimal"/>
    </xmlCellPr>
  </singleXmlCell>
  <singleXmlCell id="100" xr6:uid="{CED9B04B-DDA0-4F26-BC43-103626A6F51B}" r="I56" connectionId="0">
    <xmlCellPr id="1" xr6:uid="{CA9C495C-CD6C-4DA3-A3EF-D1E7BDEF7DA5}" uniqueName="P1421135">
      <xmlPr mapId="1" xpath="/TFI-IZD-KI/IFP-KI-E_1001380/P1421135" xmlDataType="decimal"/>
    </xmlCellPr>
  </singleXmlCell>
  <singleXmlCell id="101" xr6:uid="{240940F0-3B2F-4D3D-B721-DD95659B7F33}" r="H57" connectionId="0">
    <xmlCellPr id="1" xr6:uid="{6E287E1E-7C39-47B0-B3A6-A078B4215CA9}" uniqueName="P1421133">
      <xmlPr mapId="1" xpath="/TFI-IZD-KI/IFP-KI-E_1001380/P1421133" xmlDataType="decimal"/>
    </xmlCellPr>
  </singleXmlCell>
  <singleXmlCell id="102" xr6:uid="{939E86E9-FB4B-4B1F-8173-88DB01DFD4E9}" r="I57" connectionId="0">
    <xmlCellPr id="1" xr6:uid="{0387386E-BF80-4EA6-B630-EAF93A9CFD69}" uniqueName="P1421132">
      <xmlPr mapId="1" xpath="/TFI-IZD-KI/IFP-KI-E_1001380/P1421132" xmlDataType="decimal"/>
    </xmlCellPr>
  </singleXmlCell>
  <singleXmlCell id="103" xr6:uid="{9E2FF5C7-1844-49B6-8EEE-757528D9B9EF}" r="H58" connectionId="0">
    <xmlCellPr id="1" xr6:uid="{D2688921-FF28-441E-BDD7-788A04A3046E}" uniqueName="P1421136">
      <xmlPr mapId="1" xpath="/TFI-IZD-KI/IFP-KI-E_1001380/P1421136" xmlDataType="decimal"/>
    </xmlCellPr>
  </singleXmlCell>
  <singleXmlCell id="104" xr6:uid="{0AFB3AD8-8443-45C3-9AE0-81280A74F20B}" r="I58" connectionId="0">
    <xmlCellPr id="1" xr6:uid="{38BC0BB8-5004-4FD8-88FD-AD919D62148F}" uniqueName="P1421137">
      <xmlPr mapId="1" xpath="/TFI-IZD-KI/IFP-KI-E_1001380/P1421137" xmlDataType="decimal"/>
    </xmlCellPr>
  </singleXmlCell>
  <singleXmlCell id="105" xr6:uid="{681E36C1-A9BA-4047-B2C8-4B793C2A2889}" r="H59" connectionId="0">
    <xmlCellPr id="1" xr6:uid="{ABB47CDE-5FF3-4C4C-9249-3E0C8B9E6687}" uniqueName="P1421139">
      <xmlPr mapId="1" xpath="/TFI-IZD-KI/IFP-KI-E_1001380/P1421139" xmlDataType="decimal"/>
    </xmlCellPr>
  </singleXmlCell>
  <singleXmlCell id="106" xr6:uid="{A1D1294A-B083-4AE4-A082-C70A04B964DF}" r="I59" connectionId="0">
    <xmlCellPr id="1" xr6:uid="{437C977B-4F91-4F52-9579-30BD04729F2D}" uniqueName="P1421138">
      <xmlPr mapId="1" xpath="/TFI-IZD-KI/IFP-KI-E_1001380/P1421138" xmlDataType="decimal"/>
    </xmlCellPr>
  </singleXmlCell>
  <singleXmlCell id="107" xr6:uid="{1DBFDD93-A8DE-4FDA-A795-D6E0FF95B768}" r="H60" connectionId="0">
    <xmlCellPr id="1" xr6:uid="{002A40C8-845F-48E3-9342-EE750ACD0C12}" uniqueName="P1421141">
      <xmlPr mapId="1" xpath="/TFI-IZD-KI/IFP-KI-E_1001380/P1421141" xmlDataType="decimal"/>
    </xmlCellPr>
  </singleXmlCell>
  <singleXmlCell id="108" xr6:uid="{2DF2B0E5-637E-46D3-ADC1-E56B09845A63}" r="I60" connectionId="0">
    <xmlCellPr id="1" xr6:uid="{7D6244F1-7F8B-4127-AE6C-B568520C323D}" uniqueName="P1421140">
      <xmlPr mapId="1" xpath="/TFI-IZD-KI/IFP-KI-E_1001380/P1421140" xmlDataType="decimal"/>
    </xmlCellPr>
  </singleXmlCell>
  <singleXmlCell id="109" xr6:uid="{A167B0C4-DBAA-436C-A7A4-A09A28ED403D}" r="H61" connectionId="0">
    <xmlCellPr id="1" xr6:uid="{D21FF4E8-662A-4618-AF5D-BE70481A98DD}" uniqueName="P1421142">
      <xmlPr mapId="1" xpath="/TFI-IZD-KI/IFP-KI-E_1001380/P1421142" xmlDataType="decimal"/>
    </xmlCellPr>
  </singleXmlCell>
  <singleXmlCell id="110" xr6:uid="{E8AA4CD3-B0D3-4FC3-9434-163A30C35DB2}" r="I61" connectionId="0">
    <xmlCellPr id="1" xr6:uid="{1C7EB2B5-A890-41E4-91B5-1B09DCFC14B7}" uniqueName="P1421143">
      <xmlPr mapId="1" xpath="/TFI-IZD-KI/IFP-KI-E_1001380/P1421143" xmlDataType="decimal"/>
    </xmlCellPr>
  </singleXmlCell>
  <singleXmlCell id="111" xr6:uid="{D4E56EF1-837F-453F-9C0F-A809077546D2}" r="H62" connectionId="0">
    <xmlCellPr id="1" xr6:uid="{39C5CFE3-F454-47C7-B411-54741B8FC1E8}" uniqueName="P1421147">
      <xmlPr mapId="1" xpath="/TFI-IZD-KI/IFP-KI-E_1001380/P1421147" xmlDataType="decimal"/>
    </xmlCellPr>
  </singleXmlCell>
  <singleXmlCell id="112" xr6:uid="{82DBC9BD-658F-4703-940A-7540C2FDBFFC}" r="I62" connectionId="0">
    <xmlCellPr id="1" xr6:uid="{962C4427-7734-4E81-A7B9-85FBA849B996}" uniqueName="P1421144">
      <xmlPr mapId="1" xpath="/TFI-IZD-KI/IFP-KI-E_1001380/P1421144" xmlDataType="decimal"/>
    </xmlCellPr>
  </singleXmlCell>
  <singleXmlCell id="113" xr6:uid="{5A2D198C-37C8-4765-89D6-395C03AABDE6}" r="H63" connectionId="0">
    <xmlCellPr id="1" xr6:uid="{163AF041-101D-4AE3-9C42-F063AAB3E2BB}" uniqueName="P1421146">
      <xmlPr mapId="1" xpath="/TFI-IZD-KI/IFP-KI-E_1001380/P1421146" xmlDataType="decimal"/>
    </xmlCellPr>
  </singleXmlCell>
  <singleXmlCell id="114" xr6:uid="{E9BD609A-61E0-436B-B631-D48A21636E37}" r="I63" connectionId="0">
    <xmlCellPr id="1" xr6:uid="{38C90C52-4834-47B1-8CE6-65397D1412A6}" uniqueName="P1421145">
      <xmlPr mapId="1" xpath="/TFI-IZD-KI/IFP-KI-E_1001380/P1421145" xmlDataType="decimal"/>
    </xmlCellPr>
  </singleXmlCell>
  <singleXmlCell id="115" xr6:uid="{080D8D09-33AD-4714-8991-9A13A9E7ACF9}" r="H64" connectionId="0">
    <xmlCellPr id="1" xr6:uid="{CCF29030-22D0-4369-9414-25CAEF8C03A8}" uniqueName="P1421148">
      <xmlPr mapId="1" xpath="/TFI-IZD-KI/IFP-KI-E_1001380/P1421148" xmlDataType="decimal"/>
    </xmlCellPr>
  </singleXmlCell>
  <singleXmlCell id="116" xr6:uid="{09029EA1-BDAB-4C51-BA4C-C03BBB4BA14B}" r="I64" connectionId="0">
    <xmlCellPr id="1" xr6:uid="{8537260B-1245-4285-AE64-CC51E59A664B}" uniqueName="P1421149">
      <xmlPr mapId="1" xpath="/TFI-IZD-KI/IFP-KI-E_1001380/P1421149" xmlDataType="decimal"/>
    </xmlCellPr>
  </singleXmlCell>
  <singleXmlCell id="117" xr6:uid="{80EE898C-2AEF-4E54-A800-101FB1CDD47F}" r="H65" connectionId="0">
    <xmlCellPr id="1" xr6:uid="{DFB0CE2D-220C-4737-8462-789AF6AF13BD}" uniqueName="P1071561">
      <xmlPr mapId="1" xpath="/TFI-IZD-KI/IFP-KI-E_1001380/P1071561" xmlDataType="decimal"/>
    </xmlCellPr>
  </singleXmlCell>
  <singleXmlCell id="118" xr6:uid="{76EF7171-FB55-49B7-9416-2BB8E0DF91D1}" r="I65" connectionId="0">
    <xmlCellPr id="1" xr6:uid="{7C4B86F6-F21C-4661-AEEA-1AA541F5A204}" uniqueName="P1071562">
      <xmlPr mapId="1" xpath="/TFI-IZD-KI/IFP-KI-E_1001380/P1071562" xmlDataType="decimal"/>
    </xmlCellPr>
  </singleXmlCell>
  <singleXmlCell id="121" xr6:uid="{F501B00D-F2DA-4CBB-A27F-DC84DB607F4A}" r="H66" connectionId="0">
    <xmlCellPr id="1" xr6:uid="{53C6453A-02C7-47B0-A2B7-1CBAA84AAB74}" uniqueName="P1071559">
      <xmlPr mapId="1" xpath="/TFI-IZD-KI/IFP-KI-E_1001380/P1071559" xmlDataType="decimal"/>
    </xmlCellPr>
  </singleXmlCell>
  <singleXmlCell id="122" xr6:uid="{FF50E218-0A95-4A84-BE83-317E17C33E9D}" r="I66" connectionId="0">
    <xmlCellPr id="1" xr6:uid="{DFFB1C59-1203-40CB-927B-2245FB4A3011}" uniqueName="P1071560">
      <xmlPr mapId="1" xpath="/TFI-IZD-KI/IFP-KI-E_1001380/P1071560" xmlDataType="decimal"/>
    </xmlCellPr>
  </singleXmlCell>
  <singleXmlCell id="123" xr6:uid="{14B88A28-CF93-452E-83C6-76C5CFF30F80}" r="H67" connectionId="0">
    <xmlCellPr id="1" xr6:uid="{6F7D41FC-73CC-417A-829A-767D2ECAD8B5}" uniqueName="P1071555">
      <xmlPr mapId="1" xpath="/TFI-IZD-KI/IFP-KI-E_1001380/P1071555" xmlDataType="decimal"/>
    </xmlCellPr>
  </singleXmlCell>
  <singleXmlCell id="124" xr6:uid="{F91539A8-1AAF-40E9-99BD-142597BF192F}" r="I67" connectionId="0">
    <xmlCellPr id="1" xr6:uid="{8ABA6EDD-060A-4C45-9768-70CBBCE81871}" uniqueName="P1071556">
      <xmlPr mapId="1" xpath="/TFI-IZD-KI/IFP-KI-E_1001380/P1071556" xmlDataType="decimal"/>
    </xmlCellPr>
  </singleXmlCell>
  <singleXmlCell id="125" xr6:uid="{BD26C8DE-6179-4DC3-A6AF-6C1E8B0D66B1}" r="H68" connectionId="0">
    <xmlCellPr id="1" xr6:uid="{765A76FC-B221-4101-A2DF-88528FC17AF5}" uniqueName="P1071557">
      <xmlPr mapId="1" xpath="/TFI-IZD-KI/IFP-KI-E_1001380/P1071557" xmlDataType="decimal"/>
    </xmlCellPr>
  </singleXmlCell>
  <singleXmlCell id="126" xr6:uid="{CBABCEE7-4882-4BCA-ACC8-05F655E60F29}" r="I68" connectionId="0">
    <xmlCellPr id="1" xr6:uid="{8029A527-7A35-4794-ABDF-3DF93EF6C446}" uniqueName="P1071558">
      <xmlPr mapId="1" xpath="/TFI-IZD-KI/IFP-KI-E_1001380/P1071558" xmlDataType="decimal"/>
    </xmlCellPr>
  </singleXmlCell>
  <singleXmlCell id="127" xr6:uid="{C63E0002-4F97-4001-933F-DB09F6502570}" r="H69" connectionId="0">
    <xmlCellPr id="1" xr6:uid="{4257127A-CD28-4DC7-A754-B71F603D56EC}" uniqueName="P1071565">
      <xmlPr mapId="1" xpath="/TFI-IZD-KI/IFP-KI-E_1001380/P1071565" xmlDataType="decimal"/>
    </xmlCellPr>
  </singleXmlCell>
  <singleXmlCell id="128" xr6:uid="{135B9A8E-3297-4992-9C74-894F1CA9E2E8}" r="I69" connectionId="0">
    <xmlCellPr id="1" xr6:uid="{2AF2E40A-5338-4D87-B3C7-3767001F733A}" uniqueName="P1071566">
      <xmlPr mapId="1" xpath="/TFI-IZD-KI/IFP-KI-E_1001380/P1071566" xmlDataType="decimal"/>
    </xmlCellPr>
  </singleXmlCell>
  <singleXmlCell id="129" xr6:uid="{F431EDD3-59A7-4F91-A84D-7AE4B0404035}" r="H70" connectionId="0">
    <xmlCellPr id="1" xr6:uid="{89320AD4-BA45-4E11-B1B6-883C6B96883E}" uniqueName="P1071569">
      <xmlPr mapId="1" xpath="/TFI-IZD-KI/IFP-KI-E_1001380/P1071569" xmlDataType="decimal"/>
    </xmlCellPr>
  </singleXmlCell>
  <singleXmlCell id="130" xr6:uid="{75AF12F5-2ECA-45FD-897C-851381E800EE}" r="I70" connectionId="0">
    <xmlCellPr id="1" xr6:uid="{F180678C-9FA3-486B-972F-45CCD7813812}" uniqueName="P1071570">
      <xmlPr mapId="1" xpath="/TFI-IZD-KI/IFP-KI-E_1001380/P1071570" xmlDataType="decimal"/>
    </xmlCellPr>
  </singleXmlCell>
  <singleXmlCell id="131" xr6:uid="{4D41B7F3-E381-4FD4-AC34-24DE83BF4DF5}" r="H71" connectionId="0">
    <xmlCellPr id="1" xr6:uid="{B814E1F6-6B13-483A-B326-5CBFBBF5F171}" uniqueName="P1071573">
      <xmlPr mapId="1" xpath="/TFI-IZD-KI/IFP-KI-E_1001380/P1071573" xmlDataType="decimal"/>
    </xmlCellPr>
  </singleXmlCell>
  <singleXmlCell id="132" xr6:uid="{3AF208E0-93BB-4262-A50A-040F436E4BBB}" r="I71" connectionId="0">
    <xmlCellPr id="1" xr6:uid="{66422578-B1CD-4F94-B5EC-2C3D91288CE4}" uniqueName="P1071574">
      <xmlPr mapId="1" xpath="/TFI-IZD-KI/IFP-KI-E_1001380/P1071574" xmlDataType="decimal"/>
    </xmlCellPr>
  </singleXmlCell>
  <singleXmlCell id="133" xr6:uid="{5354F83F-B6BB-48D4-B0E1-1773FF8AAD1E}" r="H73" connectionId="0">
    <xmlCellPr id="1" xr6:uid="{42EC9E3A-34D7-4182-9E7D-036889C6AD33}" uniqueName="P1421167">
      <xmlPr mapId="1" xpath="/TFI-IZD-KI/IFP-KI-E_1001380/P1421167" xmlDataType="decimal"/>
    </xmlCellPr>
  </singleXmlCell>
  <singleXmlCell id="134" xr6:uid="{F5AFAC37-79AA-4E2B-8932-22D702871DF6}" r="I73" connectionId="0">
    <xmlCellPr id="1" xr6:uid="{3FCA1A05-6FBB-49C4-A19D-FE472FF2D9B8}" uniqueName="P1421166">
      <xmlPr mapId="1" xpath="/TFI-IZD-KI/IFP-KI-E_1001380/P1421166" xmlDataType="decimal"/>
    </xmlCellPr>
  </singleXmlCell>
  <singleXmlCell id="135" xr6:uid="{E471BEE8-5D35-47D6-A380-AC7F5C68FDE5}" r="H74" connectionId="0">
    <xmlCellPr id="1" xr6:uid="{DA2CBB15-C7FF-457F-A069-19BEABA9ABFB}" uniqueName="P1421168">
      <xmlPr mapId="1" xpath="/TFI-IZD-KI/IFP-KI-E_1001380/P1421168" xmlDataType="decimal"/>
    </xmlCellPr>
  </singleXmlCell>
  <singleXmlCell id="136" xr6:uid="{24DCFD4B-3845-470D-BAC0-CE3E9BC9C003}" r="I74" connectionId="0">
    <xmlCellPr id="1" xr6:uid="{53C521A9-7113-49AE-BD2C-636FDC888FDD}" uniqueName="P1421169">
      <xmlPr mapId="1" xpath="/TFI-IZD-KI/IFP-KI-E_1001380/P1421169" xmlDataType="decimal"/>
    </xmlCellPr>
  </singleXmlCell>
  <singleXmlCell id="137" xr6:uid="{BDDF2F1E-299D-45CF-806C-DCE9317E1929}" r="H75" connectionId="0">
    <xmlCellPr id="1" xr6:uid="{30F6E4B5-B95B-4256-8511-3B3A12DF9D44}" uniqueName="P1421171">
      <xmlPr mapId="1" xpath="/TFI-IZD-KI/IFP-KI-E_1001380/P1421171" xmlDataType="decimal"/>
    </xmlCellPr>
  </singleXmlCell>
  <singleXmlCell id="138" xr6:uid="{63420C8D-482A-4366-B1DF-5CC1E7990FBB}" r="I75" connectionId="0">
    <xmlCellPr id="1" xr6:uid="{B193D400-9814-427A-9E5B-DF954E313440}" uniqueName="P1421170">
      <xmlPr mapId="1" xpath="/TFI-IZD-KI/IFP-KI-E_1001380/P1421170" xmlDataType="decimal"/>
    </xmlCellPr>
  </singleXmlCell>
  <singleXmlCell id="139" xr6:uid="{1B3E15C4-9114-4EAA-99DC-8059C247E626}" r="H76" connectionId="0">
    <xmlCellPr id="1" xr6:uid="{944C7054-E673-47EC-B699-638D1CD5ADD3}" uniqueName="P1421172">
      <xmlPr mapId="1" xpath="/TFI-IZD-KI/IFP-KI-E_1001380/P1421172" xmlDataType="decimal"/>
    </xmlCellPr>
  </singleXmlCell>
  <singleXmlCell id="140" xr6:uid="{2834AFCA-B9E8-4614-90ED-9B249F65F6BB}" r="I76" connectionId="0">
    <xmlCellPr id="1" xr6:uid="{1AC12C5E-C433-4642-A5B4-71CB0A4FC301}" uniqueName="P1421173">
      <xmlPr mapId="1" xpath="/TFI-IZD-KI/IFP-KI-E_1001380/P142117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2BFBC33B-25BA-40DD-81E8-0A8EB536AF7D}" r="H8" connectionId="0">
    <xmlCellPr id="1" xr6:uid="{8D1E592A-5E0D-4666-905E-311068CFB78E}" uniqueName="P1422021">
      <xmlPr mapId="1" xpath="/TFI-IZD-KI/ISD-KI-TFI_1001396/P1422021" xmlDataType="decimal"/>
    </xmlCellPr>
  </singleXmlCell>
  <singleXmlCell id="142" xr6:uid="{F4753FEE-F6AD-4B71-A455-4B8BDD3353F0}" r="I8" connectionId="0">
    <xmlCellPr id="1" xr6:uid="{CE31A038-6C94-435F-A60E-D42B418CC6BD}" uniqueName="P1422505">
      <xmlPr mapId="1" xpath="/TFI-IZD-KI/ISD-KI-TFI_1001396/P1422505" xmlDataType="decimal"/>
    </xmlCellPr>
  </singleXmlCell>
  <singleXmlCell id="143" xr6:uid="{EBF7B09E-B467-4E6A-8623-1DDD2C780507}" r="J8" connectionId="0">
    <xmlCellPr id="1" xr6:uid="{72819778-18E5-405B-ADE6-3D3976E66785}" uniqueName="P1422023">
      <xmlPr mapId="1" xpath="/TFI-IZD-KI/ISD-KI-TFI_1001396/P1422023" xmlDataType="decimal"/>
    </xmlCellPr>
  </singleXmlCell>
  <singleXmlCell id="144" xr6:uid="{A7AD236E-0DF1-4634-95B2-401ACBE8624A}" r="K8" connectionId="0">
    <xmlCellPr id="1" xr6:uid="{6A820588-D04B-4A90-B542-3E7CCDEDA12A}" uniqueName="P1422563">
      <xmlPr mapId="1" xpath="/TFI-IZD-KI/ISD-KI-TFI_1001396/P1422563" xmlDataType="decimal"/>
    </xmlCellPr>
  </singleXmlCell>
  <singleXmlCell id="145" xr6:uid="{8FE18954-C888-4906-8017-226594DFAECE}" r="H9" connectionId="0">
    <xmlCellPr id="1" xr6:uid="{5E481D88-D601-403B-85ED-A6BAD269261B}" uniqueName="P1422024">
      <xmlPr mapId="1" xpath="/TFI-IZD-KI/ISD-KI-TFI_1001396/P1422024" xmlDataType="decimal"/>
    </xmlCellPr>
  </singleXmlCell>
  <singleXmlCell id="146" xr6:uid="{86D149ED-CE54-4C47-960D-D3DFCC069183}" r="I9" connectionId="0">
    <xmlCellPr id="1" xr6:uid="{E5FA3F6E-D914-4403-A977-FA33E71104FB}" uniqueName="P1422506">
      <xmlPr mapId="1" xpath="/TFI-IZD-KI/ISD-KI-TFI_1001396/P1422506" xmlDataType="decimal"/>
    </xmlCellPr>
  </singleXmlCell>
  <singleXmlCell id="147" xr6:uid="{E9F10D41-BEA2-4A10-856A-0D3672677931}" r="J9" connectionId="0">
    <xmlCellPr id="1" xr6:uid="{B9CF0A34-563A-47E9-A8B0-15B0B9587AB5}" uniqueName="P1422022">
      <xmlPr mapId="1" xpath="/TFI-IZD-KI/ISD-KI-TFI_1001396/P1422022" xmlDataType="decimal"/>
    </xmlCellPr>
  </singleXmlCell>
  <singleXmlCell id="148" xr6:uid="{6D65D32D-CFE0-4A66-89E3-DEBFB8DCCD0F}" r="K9" connectionId="0">
    <xmlCellPr id="1" xr6:uid="{3A0CA52A-5671-445D-B86F-E723FACB3479}" uniqueName="P1422564">
      <xmlPr mapId="1" xpath="/TFI-IZD-KI/ISD-KI-TFI_1001396/P1422564" xmlDataType="decimal"/>
    </xmlCellPr>
  </singleXmlCell>
  <singleXmlCell id="149" xr6:uid="{FD53DFEC-86BF-46EB-9388-E06C9AD1BFDB}" r="H10" connectionId="0">
    <xmlCellPr id="1" xr6:uid="{0B32DD43-D1C0-471C-BBDB-F2D7701211DF}" uniqueName="P1422026">
      <xmlPr mapId="1" xpath="/TFI-IZD-KI/ISD-KI-TFI_1001396/P1422026" xmlDataType="decimal"/>
    </xmlCellPr>
  </singleXmlCell>
  <singleXmlCell id="150" xr6:uid="{CB41796B-434F-4344-9062-BBAA952BBE38}" r="I10" connectionId="0">
    <xmlCellPr id="1" xr6:uid="{605E702D-7EF9-4A1E-85B5-DB351ACE7CEC}" uniqueName="P1422507">
      <xmlPr mapId="1" xpath="/TFI-IZD-KI/ISD-KI-TFI_1001396/P1422507" xmlDataType="decimal"/>
    </xmlCellPr>
  </singleXmlCell>
  <singleXmlCell id="151" xr6:uid="{2077B9A0-7818-4F36-9CF0-EC98D547CBA6}" r="J10" connectionId="0">
    <xmlCellPr id="1" xr6:uid="{4157C351-F7EF-4AC5-8266-CBB53733A1E3}" uniqueName="P1422025">
      <xmlPr mapId="1" xpath="/TFI-IZD-KI/ISD-KI-TFI_1001396/P1422025" xmlDataType="decimal"/>
    </xmlCellPr>
  </singleXmlCell>
  <singleXmlCell id="152" xr6:uid="{2A1193D6-2E54-4EE4-80A3-4F8560F2A315}" r="K10" connectionId="0">
    <xmlCellPr id="1" xr6:uid="{5E9D0075-736E-4F4A-BB71-7AF4C61DD361}" uniqueName="P1422565">
      <xmlPr mapId="1" xpath="/TFI-IZD-KI/ISD-KI-TFI_1001396/P1422565" xmlDataType="decimal"/>
    </xmlCellPr>
  </singleXmlCell>
  <singleXmlCell id="153" xr6:uid="{D514F96C-54A9-43C5-B216-51298F9C5061}" r="H11" connectionId="0">
    <xmlCellPr id="1" xr6:uid="{2E80EC4F-9E8B-4F14-BFE7-C021D1373A91}" uniqueName="P1422027">
      <xmlPr mapId="1" xpath="/TFI-IZD-KI/ISD-KI-TFI_1001396/P1422027" xmlDataType="decimal"/>
    </xmlCellPr>
  </singleXmlCell>
  <singleXmlCell id="154" xr6:uid="{EC8BAF0C-ACD6-4D16-8E33-95110D58D51F}" r="I11" connectionId="0">
    <xmlCellPr id="1" xr6:uid="{0A39B899-470A-46FF-9D21-C88370162E9C}" uniqueName="P1422508">
      <xmlPr mapId="1" xpath="/TFI-IZD-KI/ISD-KI-TFI_1001396/P1422508" xmlDataType="decimal"/>
    </xmlCellPr>
  </singleXmlCell>
  <singleXmlCell id="155" xr6:uid="{52CD97CF-779B-4ED5-A4E7-C0F284E23F7E}" r="J11" connectionId="0">
    <xmlCellPr id="1" xr6:uid="{C6699902-6479-4B92-9246-93072A5061F7}" uniqueName="P1422028">
      <xmlPr mapId="1" xpath="/TFI-IZD-KI/ISD-KI-TFI_1001396/P1422028" xmlDataType="decimal"/>
    </xmlCellPr>
  </singleXmlCell>
  <singleXmlCell id="156" xr6:uid="{EEF75145-23E0-40A5-B358-72E9384B74C5}" r="K11" connectionId="0">
    <xmlCellPr id="1" xr6:uid="{5460F83B-434F-4B29-8273-EB6EB6C0C5D8}" uniqueName="P1422566">
      <xmlPr mapId="1" xpath="/TFI-IZD-KI/ISD-KI-TFI_1001396/P1422566" xmlDataType="decimal"/>
    </xmlCellPr>
  </singleXmlCell>
  <singleXmlCell id="157" xr6:uid="{4DE314D0-FE25-4714-AC89-E001544B22E5}" r="H12" connectionId="0">
    <xmlCellPr id="1" xr6:uid="{67F10A20-060E-49E4-83DB-C948122BC3DD}" uniqueName="P1422029">
      <xmlPr mapId="1" xpath="/TFI-IZD-KI/ISD-KI-TFI_1001396/P1422029" xmlDataType="decimal"/>
    </xmlCellPr>
  </singleXmlCell>
  <singleXmlCell id="158" xr6:uid="{4FFBB107-2930-4952-B0EB-F7EA1CC55B96}" r="I12" connectionId="0">
    <xmlCellPr id="1" xr6:uid="{5D76CC26-A183-48A4-A2CF-065F6E4CB140}" uniqueName="P1422509">
      <xmlPr mapId="1" xpath="/TFI-IZD-KI/ISD-KI-TFI_1001396/P1422509" xmlDataType="decimal"/>
    </xmlCellPr>
  </singleXmlCell>
  <singleXmlCell id="159" xr6:uid="{3424403C-EA8B-4C41-B4BC-45AF970DE038}" r="J12" connectionId="0">
    <xmlCellPr id="1" xr6:uid="{09CB96BA-15B9-465D-9878-34801B168B3E}" uniqueName="P1422032">
      <xmlPr mapId="1" xpath="/TFI-IZD-KI/ISD-KI-TFI_1001396/P1422032" xmlDataType="decimal"/>
    </xmlCellPr>
  </singleXmlCell>
  <singleXmlCell id="160" xr6:uid="{2509F82F-80C3-4B27-A22C-1C19300ADEE5}" r="K12" connectionId="0">
    <xmlCellPr id="1" xr6:uid="{72E40AB9-1DF0-4624-ACF7-351CDF4FCF75}" uniqueName="P1422567">
      <xmlPr mapId="1" xpath="/TFI-IZD-KI/ISD-KI-TFI_1001396/P1422567" xmlDataType="decimal"/>
    </xmlCellPr>
  </singleXmlCell>
  <singleXmlCell id="161" xr6:uid="{1C13C6D3-B903-44C0-9CF1-9F3F4EFA6695}" r="H13" connectionId="0">
    <xmlCellPr id="1" xr6:uid="{C58FEC7D-441C-4215-A5E4-ECF7DD936E52}" uniqueName="P1422033">
      <xmlPr mapId="1" xpath="/TFI-IZD-KI/ISD-KI-TFI_1001396/P1422033" xmlDataType="decimal"/>
    </xmlCellPr>
  </singleXmlCell>
  <singleXmlCell id="162" xr6:uid="{121B323B-4416-4DA1-8695-3B1A95FFF92E}" r="I13" connectionId="0">
    <xmlCellPr id="1" xr6:uid="{B7743672-E4D8-4C62-A8B8-B33F164E0593}" uniqueName="P1422510">
      <xmlPr mapId="1" xpath="/TFI-IZD-KI/ISD-KI-TFI_1001396/P1422510" xmlDataType="decimal"/>
    </xmlCellPr>
  </singleXmlCell>
  <singleXmlCell id="163" xr6:uid="{135CFEC0-3096-4F28-A843-2965ED624CF7}" r="J13" connectionId="0">
    <xmlCellPr id="1" xr6:uid="{57AA8365-6816-4295-B0EC-394CB9F54F1B}" uniqueName="P1422030">
      <xmlPr mapId="1" xpath="/TFI-IZD-KI/ISD-KI-TFI_1001396/P1422030" xmlDataType="decimal"/>
    </xmlCellPr>
  </singleXmlCell>
  <singleXmlCell id="164" xr6:uid="{53A5D416-0364-461E-97CA-AFB9658D89B5}" r="K13" connectionId="0">
    <xmlCellPr id="1" xr6:uid="{FA04F95D-9858-4A1A-9A32-481A7205F9DD}" uniqueName="P1422568">
      <xmlPr mapId="1" xpath="/TFI-IZD-KI/ISD-KI-TFI_1001396/P1422568" xmlDataType="decimal"/>
    </xmlCellPr>
  </singleXmlCell>
  <singleXmlCell id="165" xr6:uid="{16BB1BF4-803C-45C4-AD47-74F1F596068D}" r="H14" connectionId="0">
    <xmlCellPr id="1" xr6:uid="{9018FEDB-35FE-4FB1-B062-53FC9DDBE104}" uniqueName="P1422034">
      <xmlPr mapId="1" xpath="/TFI-IZD-KI/ISD-KI-TFI_1001396/P1422034" xmlDataType="decimal"/>
    </xmlCellPr>
  </singleXmlCell>
  <singleXmlCell id="166" xr6:uid="{F2188C96-E92D-4089-8F1C-B59D0FC57D42}" r="I14" connectionId="0">
    <xmlCellPr id="1" xr6:uid="{D0A18924-EA99-4DBA-9430-F5CC5FE17589}" uniqueName="P1422511">
      <xmlPr mapId="1" xpath="/TFI-IZD-KI/ISD-KI-TFI_1001396/P1422511" xmlDataType="decimal"/>
    </xmlCellPr>
  </singleXmlCell>
  <singleXmlCell id="167" xr6:uid="{B7CDF3DF-8F61-4982-A392-C2F0012AF3FD}" r="J14" connectionId="0">
    <xmlCellPr id="1" xr6:uid="{9B176867-B110-49D4-8322-8F7EE53BFB5E}" uniqueName="P1422031">
      <xmlPr mapId="1" xpath="/TFI-IZD-KI/ISD-KI-TFI_1001396/P1422031" xmlDataType="decimal"/>
    </xmlCellPr>
  </singleXmlCell>
  <singleXmlCell id="168" xr6:uid="{C0D4E3A4-92A5-42FD-8A1D-90D93CD38E37}" r="K14" connectionId="0">
    <xmlCellPr id="1" xr6:uid="{B7A3BAEC-69B7-4B54-8A98-94E1351623D1}" uniqueName="P1422569">
      <xmlPr mapId="1" xpath="/TFI-IZD-KI/ISD-KI-TFI_1001396/P1422569" xmlDataType="decimal"/>
    </xmlCellPr>
  </singleXmlCell>
  <singleXmlCell id="169" xr6:uid="{6D333F0E-3D02-45C0-A97B-CFC3166AD11C}" r="H15" connectionId="0">
    <xmlCellPr id="1" xr6:uid="{FA176C16-DEF7-4B54-8C8B-F3991ABDEA43}" uniqueName="P1422036">
      <xmlPr mapId="1" xpath="/TFI-IZD-KI/ISD-KI-TFI_1001396/P1422036" xmlDataType="decimal"/>
    </xmlCellPr>
  </singleXmlCell>
  <singleXmlCell id="170" xr6:uid="{BA3FA52B-4430-4376-A735-BA5EEDF3F99C}" r="I15" connectionId="0">
    <xmlCellPr id="1" xr6:uid="{2ED6BF11-4F95-4B9B-9680-8025714EC8D1}" uniqueName="P1422512">
      <xmlPr mapId="1" xpath="/TFI-IZD-KI/ISD-KI-TFI_1001396/P1422512" xmlDataType="decimal"/>
    </xmlCellPr>
  </singleXmlCell>
  <singleXmlCell id="171" xr6:uid="{459DD645-3F0A-4CD8-8FD7-5C4277B643A7}" r="J15" connectionId="0">
    <xmlCellPr id="1" xr6:uid="{62605EE8-A83B-464F-9E10-CED748208D1D}" uniqueName="P1422035">
      <xmlPr mapId="1" xpath="/TFI-IZD-KI/ISD-KI-TFI_1001396/P1422035" xmlDataType="decimal"/>
    </xmlCellPr>
  </singleXmlCell>
  <singleXmlCell id="172" xr6:uid="{2A3DB357-6CAE-4C8B-A2C8-7F648072F695}" r="K15" connectionId="0">
    <xmlCellPr id="1" xr6:uid="{2D386176-4037-46E0-B657-8BCFB32186D8}" uniqueName="P1422570">
      <xmlPr mapId="1" xpath="/TFI-IZD-KI/ISD-KI-TFI_1001396/P1422570" xmlDataType="decimal"/>
    </xmlCellPr>
  </singleXmlCell>
  <singleXmlCell id="173" xr6:uid="{E991E08C-94A1-4992-8DEC-38E003080CED}" r="H16" connectionId="0">
    <xmlCellPr id="1" xr6:uid="{0A0C8517-A3AD-409A-85DF-10567DF1A43B}" uniqueName="P1422037">
      <xmlPr mapId="1" xpath="/TFI-IZD-KI/ISD-KI-TFI_1001396/P1422037" xmlDataType="decimal"/>
    </xmlCellPr>
  </singleXmlCell>
  <singleXmlCell id="174" xr6:uid="{5621548C-ED87-4E85-9539-0DE4C4894D0E}" r="I16" connectionId="0">
    <xmlCellPr id="1" xr6:uid="{8C705154-92CD-4897-9E63-007EDD5B5753}" uniqueName="P1422513">
      <xmlPr mapId="1" xpath="/TFI-IZD-KI/ISD-KI-TFI_1001396/P1422513" xmlDataType="decimal"/>
    </xmlCellPr>
  </singleXmlCell>
  <singleXmlCell id="175" xr6:uid="{DD6FCFED-7041-4866-AA6E-7B7A57B49E44}" r="J16" connectionId="0">
    <xmlCellPr id="1" xr6:uid="{EC811F48-0E30-414B-8DCC-DF3EC0DE8709}" uniqueName="P1422038">
      <xmlPr mapId="1" xpath="/TFI-IZD-KI/ISD-KI-TFI_1001396/P1422038" xmlDataType="decimal"/>
    </xmlCellPr>
  </singleXmlCell>
  <singleXmlCell id="176" xr6:uid="{FB21F7DC-97F9-45C6-B1D9-97DF35D08438}" r="K16" connectionId="0">
    <xmlCellPr id="1" xr6:uid="{73125011-7454-4F37-8051-CE1C60322BD5}" uniqueName="P1422571">
      <xmlPr mapId="1" xpath="/TFI-IZD-KI/ISD-KI-TFI_1001396/P1422571" xmlDataType="decimal"/>
    </xmlCellPr>
  </singleXmlCell>
  <singleXmlCell id="177" xr6:uid="{65B01340-8004-4AB5-BF8E-152C3A7D98E6}" r="H17" connectionId="0">
    <xmlCellPr id="1" xr6:uid="{CB9FC916-FE7C-481F-BF9D-BC9E639A35B8}" uniqueName="P1422040">
      <xmlPr mapId="1" xpath="/TFI-IZD-KI/ISD-KI-TFI_1001396/P1422040" xmlDataType="decimal"/>
    </xmlCellPr>
  </singleXmlCell>
  <singleXmlCell id="178" xr6:uid="{C8E746F0-392A-43DE-99E8-1292752A5C35}" r="I17" connectionId="0">
    <xmlCellPr id="1" xr6:uid="{B1B7D712-A8C4-4DA2-98D4-D66C76032610}" uniqueName="P1422514">
      <xmlPr mapId="1" xpath="/TFI-IZD-KI/ISD-KI-TFI_1001396/P1422514" xmlDataType="decimal"/>
    </xmlCellPr>
  </singleXmlCell>
  <singleXmlCell id="179" xr6:uid="{56323B00-76E3-4F17-9149-59AD254729D7}" r="J17" connectionId="0">
    <xmlCellPr id="1" xr6:uid="{0AF8882D-F473-4422-AF86-3E33412AA040}" uniqueName="P1422039">
      <xmlPr mapId="1" xpath="/TFI-IZD-KI/ISD-KI-TFI_1001396/P1422039" xmlDataType="decimal"/>
    </xmlCellPr>
  </singleXmlCell>
  <singleXmlCell id="180" xr6:uid="{630DD1C6-5820-402C-90FE-745670DD0BA1}" r="K17" connectionId="0">
    <xmlCellPr id="1" xr6:uid="{83ACF512-537C-467B-8A08-B4B52498D0F0}" uniqueName="P1422572">
      <xmlPr mapId="1" xpath="/TFI-IZD-KI/ISD-KI-TFI_1001396/P1422572" xmlDataType="decimal"/>
    </xmlCellPr>
  </singleXmlCell>
  <singleXmlCell id="181" xr6:uid="{9326BE9A-578D-43BF-9ABB-FBAD66C9C812}" r="H18" connectionId="0">
    <xmlCellPr id="1" xr6:uid="{27942590-8D66-43F0-9C0F-B6DAFC52243A}" uniqueName="P1422041">
      <xmlPr mapId="1" xpath="/TFI-IZD-KI/ISD-KI-TFI_1001396/P1422041" xmlDataType="decimal"/>
    </xmlCellPr>
  </singleXmlCell>
  <singleXmlCell id="182" xr6:uid="{BC243D2A-C3F7-4C07-AFA4-C57C8969EF31}" r="I18" connectionId="0">
    <xmlCellPr id="1" xr6:uid="{FD28DF42-065A-4684-98AD-7C665975E20B}" uniqueName="P1422515">
      <xmlPr mapId="1" xpath="/TFI-IZD-KI/ISD-KI-TFI_1001396/P1422515" xmlDataType="decimal"/>
    </xmlCellPr>
  </singleXmlCell>
  <singleXmlCell id="183" xr6:uid="{A6D93CAC-9959-4AC0-9660-A570808D0B18}" r="J18" connectionId="0">
    <xmlCellPr id="1" xr6:uid="{51228A4F-0863-4F45-8588-5B9EB0836628}" uniqueName="P1422042">
      <xmlPr mapId="1" xpath="/TFI-IZD-KI/ISD-KI-TFI_1001396/P1422042" xmlDataType="decimal"/>
    </xmlCellPr>
  </singleXmlCell>
  <singleXmlCell id="184" xr6:uid="{CE220026-7B3D-4EA5-820F-52FAB5AC004E}" r="K18" connectionId="0">
    <xmlCellPr id="1" xr6:uid="{CAC60230-DD3A-4280-898F-D7BD7F743D3E}" uniqueName="P1422573">
      <xmlPr mapId="1" xpath="/TFI-IZD-KI/ISD-KI-TFI_1001396/P1422573" xmlDataType="decimal"/>
    </xmlCellPr>
  </singleXmlCell>
  <singleXmlCell id="185" xr6:uid="{F4378F2C-157B-48B7-888C-55D08D21FF38}" r="H19" connectionId="0">
    <xmlCellPr id="1" xr6:uid="{93D785F1-0C9B-4365-90B1-7FAC2C78DA11}" uniqueName="P1422043">
      <xmlPr mapId="1" xpath="/TFI-IZD-KI/ISD-KI-TFI_1001396/P1422043" xmlDataType="decimal"/>
    </xmlCellPr>
  </singleXmlCell>
  <singleXmlCell id="186" xr6:uid="{E19AFF40-6E88-475A-8533-188BA5145D2C}" r="I19" connectionId="0">
    <xmlCellPr id="1" xr6:uid="{606DA634-0558-48F7-A5D4-14A62E5B57BF}" uniqueName="P1422516">
      <xmlPr mapId="1" xpath="/TFI-IZD-KI/ISD-KI-TFI_1001396/P1422516" xmlDataType="decimal"/>
    </xmlCellPr>
  </singleXmlCell>
  <singleXmlCell id="187" xr6:uid="{3DF0C455-59AF-4395-A227-915EF04CD882}" r="J19" connectionId="0">
    <xmlCellPr id="1" xr6:uid="{6D84F5A4-1871-430B-8F5B-DEDED42514C1}" uniqueName="P1422044">
      <xmlPr mapId="1" xpath="/TFI-IZD-KI/ISD-KI-TFI_1001396/P1422044" xmlDataType="decimal"/>
    </xmlCellPr>
  </singleXmlCell>
  <singleXmlCell id="188" xr6:uid="{831C4261-91F2-4CED-85CE-865AB413ECDE}" r="K19" connectionId="0">
    <xmlCellPr id="1" xr6:uid="{EC74FD40-3436-49BC-A161-DE516E121082}" uniqueName="P1422574">
      <xmlPr mapId="1" xpath="/TFI-IZD-KI/ISD-KI-TFI_1001396/P1422574" xmlDataType="decimal"/>
    </xmlCellPr>
  </singleXmlCell>
  <singleXmlCell id="189" xr6:uid="{3174C510-7BDC-406A-A4F7-FD7A717EB217}" r="H20" connectionId="0">
    <xmlCellPr id="1" xr6:uid="{8E269E97-E8BE-435E-A27E-36CDB6688F51}" uniqueName="P1422046">
      <xmlPr mapId="1" xpath="/TFI-IZD-KI/ISD-KI-TFI_1001396/P1422046" xmlDataType="decimal"/>
    </xmlCellPr>
  </singleXmlCell>
  <singleXmlCell id="190" xr6:uid="{1F3EA51B-AA73-4725-883E-7E1D45CE37DB}" r="I20" connectionId="0">
    <xmlCellPr id="1" xr6:uid="{3EADCC60-0D8C-4A42-9B37-436764460622}" uniqueName="P1422517">
      <xmlPr mapId="1" xpath="/TFI-IZD-KI/ISD-KI-TFI_1001396/P1422517" xmlDataType="decimal"/>
    </xmlCellPr>
  </singleXmlCell>
  <singleXmlCell id="191" xr6:uid="{0787D924-BE12-4DFD-BF85-36AAB5579D23}" r="J20" connectionId="0">
    <xmlCellPr id="1" xr6:uid="{9D871DA3-AB5F-469D-8EC2-433C11466B99}" uniqueName="P1422045">
      <xmlPr mapId="1" xpath="/TFI-IZD-KI/ISD-KI-TFI_1001396/P1422045" xmlDataType="decimal"/>
    </xmlCellPr>
  </singleXmlCell>
  <singleXmlCell id="192" xr6:uid="{9AAA10EE-1326-4840-A2A9-2745417973C7}" r="K20" connectionId="0">
    <xmlCellPr id="1" xr6:uid="{71D0C998-04D9-4CE3-B6BE-42D6C9878129}" uniqueName="P1422575">
      <xmlPr mapId="1" xpath="/TFI-IZD-KI/ISD-KI-TFI_1001396/P1422575" xmlDataType="decimal"/>
    </xmlCellPr>
  </singleXmlCell>
  <singleXmlCell id="193" xr6:uid="{B853C4AB-3DD2-4947-BBC9-7FA7D42E80E7}" r="H21" connectionId="0">
    <xmlCellPr id="1" xr6:uid="{3C548EEA-656F-4456-B66E-52B4BCD9F581}" uniqueName="P1422047">
      <xmlPr mapId="1" xpath="/TFI-IZD-KI/ISD-KI-TFI_1001396/P1422047" xmlDataType="decimal"/>
    </xmlCellPr>
  </singleXmlCell>
  <singleXmlCell id="194" xr6:uid="{05B8053B-F4A2-4AF1-A40B-F135181C3C76}" r="I21" connectionId="0">
    <xmlCellPr id="1" xr6:uid="{FE92BCD2-7DE8-4E34-A8BF-E54795161CA4}" uniqueName="P1422518">
      <xmlPr mapId="1" xpath="/TFI-IZD-KI/ISD-KI-TFI_1001396/P1422518" xmlDataType="decimal"/>
    </xmlCellPr>
  </singleXmlCell>
  <singleXmlCell id="195" xr6:uid="{AE023BAC-6821-45E6-8B2A-D0E1EDB2EB2B}" r="J21" connectionId="0">
    <xmlCellPr id="1" xr6:uid="{550DE19D-D3DC-4E73-9102-6ACD2B42033E}" uniqueName="P1422048">
      <xmlPr mapId="1" xpath="/TFI-IZD-KI/ISD-KI-TFI_1001396/P1422048" xmlDataType="decimal"/>
    </xmlCellPr>
  </singleXmlCell>
  <singleXmlCell id="196" xr6:uid="{4FA8CD97-3D7B-426B-B70F-4D790D97DDB8}" r="K21" connectionId="0">
    <xmlCellPr id="1" xr6:uid="{328F5AB4-A958-4315-905E-3F3B78347653}" uniqueName="P1422576">
      <xmlPr mapId="1" xpath="/TFI-IZD-KI/ISD-KI-TFI_1001396/P1422576" xmlDataType="decimal"/>
    </xmlCellPr>
  </singleXmlCell>
  <singleXmlCell id="197" xr6:uid="{26AC7265-BEC3-4CAC-B5A2-8FCF3BB50353}" r="H22" connectionId="0">
    <xmlCellPr id="1" xr6:uid="{D7068898-BD49-4E0C-9C9B-6B89EDA246E5}" uniqueName="P1422049">
      <xmlPr mapId="1" xpath="/TFI-IZD-KI/ISD-KI-TFI_1001396/P1422049" xmlDataType="decimal"/>
    </xmlCellPr>
  </singleXmlCell>
  <singleXmlCell id="198" xr6:uid="{A209892D-ED4D-4CF1-870D-37C134D3B8A4}" r="I22" connectionId="0">
    <xmlCellPr id="1" xr6:uid="{FCACB3A9-1BBA-48F0-94A8-508F1114E019}" uniqueName="P1422519">
      <xmlPr mapId="1" xpath="/TFI-IZD-KI/ISD-KI-TFI_1001396/P1422519" xmlDataType="decimal"/>
    </xmlCellPr>
  </singleXmlCell>
  <singleXmlCell id="199" xr6:uid="{BF54E732-6B28-4A03-A3BD-144C3EB3EE19}" r="J22" connectionId="0">
    <xmlCellPr id="1" xr6:uid="{66D38151-0BA7-4374-94CD-A2DB0D9214EF}" uniqueName="P1422050">
      <xmlPr mapId="1" xpath="/TFI-IZD-KI/ISD-KI-TFI_1001396/P1422050" xmlDataType="decimal"/>
    </xmlCellPr>
  </singleXmlCell>
  <singleXmlCell id="200" xr6:uid="{718611BB-2023-48FC-A8D6-269688F9F611}" r="K22" connectionId="0">
    <xmlCellPr id="1" xr6:uid="{27D8EC98-8B18-42DD-92CD-D62F17D5C021}" uniqueName="P1422578">
      <xmlPr mapId="1" xpath="/TFI-IZD-KI/ISD-KI-TFI_1001396/P1422578" xmlDataType="decimal"/>
    </xmlCellPr>
  </singleXmlCell>
  <singleXmlCell id="201" xr6:uid="{77FAF636-7AFA-4E39-AC9F-7F2A7F99AC55}" r="H23" connectionId="0">
    <xmlCellPr id="1" xr6:uid="{9462C26D-5C55-47C4-8717-2288FD80081D}" uniqueName="P1422052">
      <xmlPr mapId="1" xpath="/TFI-IZD-KI/ISD-KI-TFI_1001396/P1422052" xmlDataType="decimal"/>
    </xmlCellPr>
  </singleXmlCell>
  <singleXmlCell id="202" xr6:uid="{22C1FDA2-FCB0-4F63-B690-AA49A59AEA74}" r="I23" connectionId="0">
    <xmlCellPr id="1" xr6:uid="{473B9AD4-3B17-4792-823C-993773D244E9}" uniqueName="P1422520">
      <xmlPr mapId="1" xpath="/TFI-IZD-KI/ISD-KI-TFI_1001396/P1422520" xmlDataType="decimal"/>
    </xmlCellPr>
  </singleXmlCell>
  <singleXmlCell id="203" xr6:uid="{F3F7CAC7-0A6F-4955-BE57-8F9220FE5093}" r="J23" connectionId="0">
    <xmlCellPr id="1" xr6:uid="{44C86DAA-7542-441D-820B-A1F87EC9B7FF}" uniqueName="P1422053">
      <xmlPr mapId="1" xpath="/TFI-IZD-KI/ISD-KI-TFI_1001396/P1422053" xmlDataType="decimal"/>
    </xmlCellPr>
  </singleXmlCell>
  <singleXmlCell id="204" xr6:uid="{CDCCB406-3C42-41ED-9EA8-3E4DB32F74D4}" r="K23" connectionId="0">
    <xmlCellPr id="1" xr6:uid="{6F7043EA-A0E8-47ED-97D8-72D6006241D8}" uniqueName="P1422577">
      <xmlPr mapId="1" xpath="/TFI-IZD-KI/ISD-KI-TFI_1001396/P1422577" xmlDataType="decimal"/>
    </xmlCellPr>
  </singleXmlCell>
  <singleXmlCell id="209" xr6:uid="{BD3FA3EE-4945-4ABF-A523-948CF24380D5}" r="H24" connectionId="0">
    <xmlCellPr id="1" xr6:uid="{C696DB99-430E-4358-812C-99D64FF3A88F}" uniqueName="P1422054">
      <xmlPr mapId="1" xpath="/TFI-IZD-KI/ISD-KI-TFI_1001396/P1422054" xmlDataType="decimal"/>
    </xmlCellPr>
  </singleXmlCell>
  <singleXmlCell id="210" xr6:uid="{74B29F02-14EA-4D18-8C41-F652D0FCAF0A}" r="I24" connectionId="0">
    <xmlCellPr id="1" xr6:uid="{59674D0C-B09F-438D-9E3D-27B6B6E400B4}" uniqueName="P1422521">
      <xmlPr mapId="1" xpath="/TFI-IZD-KI/ISD-KI-TFI_1001396/P1422521" xmlDataType="decimal"/>
    </xmlCellPr>
  </singleXmlCell>
  <singleXmlCell id="211" xr6:uid="{B6E88869-63F5-4959-9DBC-9197535A7F41}" r="J24" connectionId="0">
    <xmlCellPr id="1" xr6:uid="{71D46951-58D3-46FC-98A9-EEC5377EE087}" uniqueName="P1422051">
      <xmlPr mapId="1" xpath="/TFI-IZD-KI/ISD-KI-TFI_1001396/P1422051" xmlDataType="decimal"/>
    </xmlCellPr>
  </singleXmlCell>
  <singleXmlCell id="212" xr6:uid="{09E3864C-5247-445B-95DE-2526A99A0D7A}" r="K24" connectionId="0">
    <xmlCellPr id="1" xr6:uid="{218692EA-9AF9-4D93-8538-091873B6477C}" uniqueName="P1422579">
      <xmlPr mapId="1" xpath="/TFI-IZD-KI/ISD-KI-TFI_1001396/P1422579" xmlDataType="decimal"/>
    </xmlCellPr>
  </singleXmlCell>
  <singleXmlCell id="213" xr6:uid="{02B6FB7C-CC05-4A14-85DB-B1948CBC6810}" r="H25" connectionId="0">
    <xmlCellPr id="1" xr6:uid="{CE435873-83F0-4ADB-961C-917B1B9D754D}" uniqueName="P1072619">
      <xmlPr mapId="1" xpath="/TFI-IZD-KI/ISD-KI-TFI_1001396/P1072619" xmlDataType="decimal"/>
    </xmlCellPr>
  </singleXmlCell>
  <singleXmlCell id="214" xr6:uid="{F9E8FDEC-BEEC-4A2E-B556-49C18672E735}" r="I25" connectionId="0">
    <xmlCellPr id="1" xr6:uid="{A9234F6B-E9D8-4C43-BAF8-FE5F39365157}" uniqueName="P1199004">
      <xmlPr mapId="1" xpath="/TFI-IZD-KI/ISD-KI-TFI_1001396/P1199004" xmlDataType="decimal"/>
    </xmlCellPr>
  </singleXmlCell>
  <singleXmlCell id="215" xr6:uid="{E84634FA-8A8E-4235-95DC-9085BE4F2C36}" r="J25" connectionId="0">
    <xmlCellPr id="1" xr6:uid="{A805F2C7-4739-4D52-8C6F-FAA8509AD2B4}" uniqueName="P1072620">
      <xmlPr mapId="1" xpath="/TFI-IZD-KI/ISD-KI-TFI_1001396/P1072620" xmlDataType="decimal"/>
    </xmlCellPr>
  </singleXmlCell>
  <singleXmlCell id="216" xr6:uid="{5D7AC08C-1ED3-4AC5-A2B6-A4FDE58D2522}" r="K25" connectionId="0">
    <xmlCellPr id="1" xr6:uid="{6F6D3715-2DBC-4F3A-B673-DF5D3C0E91D6}" uniqueName="P1199067">
      <xmlPr mapId="1" xpath="/TFI-IZD-KI/ISD-KI-TFI_1001396/P1199067" xmlDataType="decimal"/>
    </xmlCellPr>
  </singleXmlCell>
  <singleXmlCell id="217" xr6:uid="{F0E9731D-9EEE-4076-9145-E63D189E3499}" r="H26" connectionId="0">
    <xmlCellPr id="1" xr6:uid="{E250668C-D96E-4A54-81E8-B3ACF1F2BE76}" uniqueName="P1422057">
      <xmlPr mapId="1" xpath="/TFI-IZD-KI/ISD-KI-TFI_1001396/P1422057" xmlDataType="decimal"/>
    </xmlCellPr>
  </singleXmlCell>
  <singleXmlCell id="218" xr6:uid="{DC258D4A-8265-40AF-B8D2-6AF1300F2833}" r="I26" connectionId="0">
    <xmlCellPr id="1" xr6:uid="{72A6BD24-9F09-49EA-83CA-49132FD8F614}" uniqueName="P1422523">
      <xmlPr mapId="1" xpath="/TFI-IZD-KI/ISD-KI-TFI_1001396/P1422523" xmlDataType="decimal"/>
    </xmlCellPr>
  </singleXmlCell>
  <singleXmlCell id="219" xr6:uid="{792A5F49-626D-443C-862D-A2B55F34B8ED}" r="J26" connectionId="0">
    <xmlCellPr id="1" xr6:uid="{AB7A6245-8B6E-4434-AFE7-45EBDABA754E}" uniqueName="P1422058">
      <xmlPr mapId="1" xpath="/TFI-IZD-KI/ISD-KI-TFI_1001396/P1422058" xmlDataType="decimal"/>
    </xmlCellPr>
  </singleXmlCell>
  <singleXmlCell id="220" xr6:uid="{34AC9406-37D1-44D6-A76D-A851133ADDD8}" r="K26" connectionId="0">
    <xmlCellPr id="1" xr6:uid="{C44C98DE-B959-4783-91F6-00046E546DB5}" uniqueName="P1422581">
      <xmlPr mapId="1" xpath="/TFI-IZD-KI/ISD-KI-TFI_1001396/P1422581" xmlDataType="decimal"/>
    </xmlCellPr>
  </singleXmlCell>
  <singleXmlCell id="221" xr6:uid="{6BEA1212-DC97-4560-AB1F-C61BC031EA98}" r="H27" connectionId="0">
    <xmlCellPr id="1" xr6:uid="{06D3C525-20A1-4B67-BBE2-77C0C2375E69}" uniqueName="P1422060">
      <xmlPr mapId="1" xpath="/TFI-IZD-KI/ISD-KI-TFI_1001396/P1422060" xmlDataType="decimal"/>
    </xmlCellPr>
  </singleXmlCell>
  <singleXmlCell id="222" xr6:uid="{C77E84BE-D656-49DD-8ACC-FF8440B5D878}" r="I27" connectionId="0">
    <xmlCellPr id="1" xr6:uid="{663F348E-D22E-4008-88DC-B031025E1D11}" uniqueName="P1422525">
      <xmlPr mapId="1" xpath="/TFI-IZD-KI/ISD-KI-TFI_1001396/P1422525" xmlDataType="decimal"/>
    </xmlCellPr>
  </singleXmlCell>
  <singleXmlCell id="223" xr6:uid="{CAD1643D-A9CE-4660-A728-40BDDBBBE31B}" r="J27" connectionId="0">
    <xmlCellPr id="1" xr6:uid="{CFB9A009-7219-4CD5-989C-FBA2FCF22F4D}" uniqueName="P1422061">
      <xmlPr mapId="1" xpath="/TFI-IZD-KI/ISD-KI-TFI_1001396/P1422061" xmlDataType="decimal"/>
    </xmlCellPr>
  </singleXmlCell>
  <singleXmlCell id="224" xr6:uid="{A69D47B7-E314-4F22-9A41-0E90EAA83C55}" r="K27" connectionId="0">
    <xmlCellPr id="1" xr6:uid="{944BBB56-CA4A-4B7D-AB1B-415667612701}" uniqueName="P1422582">
      <xmlPr mapId="1" xpath="/TFI-IZD-KI/ISD-KI-TFI_1001396/P1422582" xmlDataType="decimal"/>
    </xmlCellPr>
  </singleXmlCell>
  <singleXmlCell id="225" xr6:uid="{C00F3EEF-F5CF-4331-8EF1-6B62BC3F7872}" r="H28" connectionId="0">
    <xmlCellPr id="1" xr6:uid="{6D6576D6-BA93-448F-98BF-06D170CCA965}" uniqueName="P1422062">
      <xmlPr mapId="1" xpath="/TFI-IZD-KI/ISD-KI-TFI_1001396/P1422062" xmlDataType="decimal"/>
    </xmlCellPr>
  </singleXmlCell>
  <singleXmlCell id="226" xr6:uid="{07CB472B-45E8-41A1-BBEB-B3F69583ECA4}" r="I28" connectionId="0">
    <xmlCellPr id="1" xr6:uid="{F5976C00-8BF8-433A-B0E6-51847D3467CA}" uniqueName="P1422526">
      <xmlPr mapId="1" xpath="/TFI-IZD-KI/ISD-KI-TFI_1001396/P1422526" xmlDataType="decimal"/>
    </xmlCellPr>
  </singleXmlCell>
  <singleXmlCell id="227" xr6:uid="{7A8A1FD7-7FBE-4061-8035-AD527845DB43}" r="J28" connectionId="0">
    <xmlCellPr id="1" xr6:uid="{4BCF0222-AB80-4701-BFCC-6A05303619BA}" uniqueName="P1422059">
      <xmlPr mapId="1" xpath="/TFI-IZD-KI/ISD-KI-TFI_1001396/P1422059" xmlDataType="decimal"/>
    </xmlCellPr>
  </singleXmlCell>
  <singleXmlCell id="228" xr6:uid="{C5071A13-4528-4172-88FE-75AFA1A12C0C}" r="K28" connectionId="0">
    <xmlCellPr id="1" xr6:uid="{79E1C09D-10EB-469E-8150-92F17DAE3EB5}" uniqueName="P1422583">
      <xmlPr mapId="1" xpath="/TFI-IZD-KI/ISD-KI-TFI_1001396/P1422583" xmlDataType="decimal"/>
    </xmlCellPr>
  </singleXmlCell>
  <singleXmlCell id="229" xr6:uid="{938BF144-B12B-462C-882A-C227AF5BFBD4}" r="H29" connectionId="0">
    <xmlCellPr id="1" xr6:uid="{73A0A673-AD7F-4AA9-AA53-05368CC08537}" uniqueName="P1422064">
      <xmlPr mapId="1" xpath="/TFI-IZD-KI/ISD-KI-TFI_1001396/P1422064" xmlDataType="decimal"/>
    </xmlCellPr>
  </singleXmlCell>
  <singleXmlCell id="230" xr6:uid="{FB358E26-4768-4F01-87EE-BCA3DC42370A}" r="I29" connectionId="0">
    <xmlCellPr id="1" xr6:uid="{F2B68B6E-C180-4992-918A-F6A0EC316EE2}" uniqueName="P1422524">
      <xmlPr mapId="1" xpath="/TFI-IZD-KI/ISD-KI-TFI_1001396/P1422524" xmlDataType="decimal"/>
    </xmlCellPr>
  </singleXmlCell>
  <singleXmlCell id="231" xr6:uid="{351C6346-A876-4DC2-8088-825DB5E29D57}" r="J29" connectionId="0">
    <xmlCellPr id="1" xr6:uid="{E53CA15F-8CDF-4948-B0A0-46CEF79551F3}" uniqueName="P1422063">
      <xmlPr mapId="1" xpath="/TFI-IZD-KI/ISD-KI-TFI_1001396/P1422063" xmlDataType="decimal"/>
    </xmlCellPr>
  </singleXmlCell>
  <singleXmlCell id="232" xr6:uid="{2E415FC0-F5AB-49D8-82C1-76E9EECEB813}" r="K29" connectionId="0">
    <xmlCellPr id="1" xr6:uid="{ED99E4AE-7D9B-460C-A24C-1B60D3174836}" uniqueName="P1422584">
      <xmlPr mapId="1" xpath="/TFI-IZD-KI/ISD-KI-TFI_1001396/P1422584" xmlDataType="decimal"/>
    </xmlCellPr>
  </singleXmlCell>
  <singleXmlCell id="233" xr6:uid="{456D95DA-3DF0-4656-A421-9D9B28040077}" r="H30" connectionId="0">
    <xmlCellPr id="1" xr6:uid="{BA1BB359-9FD0-4E2A-8ADC-D6EE759013EF}" uniqueName="P1072633">
      <xmlPr mapId="1" xpath="/TFI-IZD-KI/ISD-KI-TFI_1001396/P1072633" xmlDataType="decimal"/>
    </xmlCellPr>
  </singleXmlCell>
  <singleXmlCell id="234" xr6:uid="{F887CE12-2C8D-4CC6-B4F4-94331643DCF3}" r="I30" connectionId="0">
    <xmlCellPr id="1" xr6:uid="{85203EAC-EC46-42A3-BDBB-CF11E0978576}" uniqueName="P1199011">
      <xmlPr mapId="1" xpath="/TFI-IZD-KI/ISD-KI-TFI_1001396/P1199011" xmlDataType="decimal"/>
    </xmlCellPr>
  </singleXmlCell>
  <singleXmlCell id="235" xr6:uid="{D54F7DC9-E0FE-4B88-939F-1D6188A8D5BC}" r="J30" connectionId="0">
    <xmlCellPr id="1" xr6:uid="{BA6C47A4-7B17-4159-8CB9-AA22396DC77A}" uniqueName="P1072634">
      <xmlPr mapId="1" xpath="/TFI-IZD-KI/ISD-KI-TFI_1001396/P1072634" xmlDataType="decimal"/>
    </xmlCellPr>
  </singleXmlCell>
  <singleXmlCell id="236" xr6:uid="{61B83C36-29C0-4F38-8A72-3A4ED9A9F94B}" r="K30" connectionId="0">
    <xmlCellPr id="1" xr6:uid="{ED33EE41-8383-4290-8DAF-2398BD14BB52}" uniqueName="P1199074">
      <xmlPr mapId="1" xpath="/TFI-IZD-KI/ISD-KI-TFI_1001396/P1199074" xmlDataType="decimal"/>
    </xmlCellPr>
  </singleXmlCell>
  <singleXmlCell id="237" xr6:uid="{9C690B1C-BDE3-4692-BE26-06A60DEFDCFC}" r="H31" connectionId="0">
    <xmlCellPr id="1" xr6:uid="{F512AD16-F897-4504-B5C3-9EFFD3B0B336}" uniqueName="P1072635">
      <xmlPr mapId="1" xpath="/TFI-IZD-KI/ISD-KI-TFI_1001396/P1072635" xmlDataType="decimal"/>
    </xmlCellPr>
  </singleXmlCell>
  <singleXmlCell id="238" xr6:uid="{9AFB9C1D-A6A0-41FA-8C06-68F22EC94341}" r="I31" connectionId="0">
    <xmlCellPr id="1" xr6:uid="{AD083B3A-3FEB-4B68-B728-1B8F1417E4C7}" uniqueName="P1199012">
      <xmlPr mapId="1" xpath="/TFI-IZD-KI/ISD-KI-TFI_1001396/P1199012" xmlDataType="decimal"/>
    </xmlCellPr>
  </singleXmlCell>
  <singleXmlCell id="239" xr6:uid="{6C909712-B163-4A7E-A8C4-48E6A36BF0E3}" r="J31" connectionId="0">
    <xmlCellPr id="1" xr6:uid="{E7C70A14-45AB-4584-BA74-94976627FDC4}" uniqueName="P1072636">
      <xmlPr mapId="1" xpath="/TFI-IZD-KI/ISD-KI-TFI_1001396/P1072636" xmlDataType="decimal"/>
    </xmlCellPr>
  </singleXmlCell>
  <singleXmlCell id="240" xr6:uid="{0CBB0111-4385-49A0-A262-65C65003026C}" r="K31" connectionId="0">
    <xmlCellPr id="1" xr6:uid="{E7810358-2DD8-4884-AA7D-0C92E7D84668}" uniqueName="P1199075">
      <xmlPr mapId="1" xpath="/TFI-IZD-KI/ISD-KI-TFI_1001396/P1199075" xmlDataType="decimal"/>
    </xmlCellPr>
  </singleXmlCell>
  <singleXmlCell id="241" xr6:uid="{6894F431-1EB4-499F-83C9-D8657FA4940C}" r="H32" connectionId="0">
    <xmlCellPr id="1" xr6:uid="{ADBA30D3-9578-49D3-AF76-B52835C22853}" uniqueName="P1072637">
      <xmlPr mapId="1" xpath="/TFI-IZD-KI/ISD-KI-TFI_1001396/P1072637" xmlDataType="decimal"/>
    </xmlCellPr>
  </singleXmlCell>
  <singleXmlCell id="242" xr6:uid="{57005A6C-EB91-43C9-A5EE-2155590A322E}" r="I32" connectionId="0">
    <xmlCellPr id="1" xr6:uid="{1F721A6C-2F96-4020-A3FE-80AD2E851CF1}" uniqueName="P1199013">
      <xmlPr mapId="1" xpath="/TFI-IZD-KI/ISD-KI-TFI_1001396/P1199013" xmlDataType="decimal"/>
    </xmlCellPr>
  </singleXmlCell>
  <singleXmlCell id="243" xr6:uid="{49BA4A35-F869-49DA-9F36-92DCFC9B7060}" r="J32" connectionId="0">
    <xmlCellPr id="1" xr6:uid="{15980EFA-AB8F-416D-88C0-C0838AEF7186}" uniqueName="P1072638">
      <xmlPr mapId="1" xpath="/TFI-IZD-KI/ISD-KI-TFI_1001396/P1072638" xmlDataType="decimal"/>
    </xmlCellPr>
  </singleXmlCell>
  <singleXmlCell id="244" xr6:uid="{85475E1C-44DD-415F-B450-049E886A5349}" r="K32" connectionId="0">
    <xmlCellPr id="1" xr6:uid="{40F22E2C-306D-4805-B5E7-56F3AAABD6D2}" uniqueName="P1199076">
      <xmlPr mapId="1" xpath="/TFI-IZD-KI/ISD-KI-TFI_1001396/P1199076" xmlDataType="decimal"/>
    </xmlCellPr>
  </singleXmlCell>
  <singleXmlCell id="245" xr6:uid="{2B69AD3B-2C8C-4A61-8CAA-E884184B0B3F}" r="H33" connectionId="0">
    <xmlCellPr id="1" xr6:uid="{2FA9DD14-96FF-4099-852F-AB8BAEEE1790}" uniqueName="P1072641">
      <xmlPr mapId="1" xpath="/TFI-IZD-KI/ISD-KI-TFI_1001396/P1072641" xmlDataType="decimal"/>
    </xmlCellPr>
  </singleXmlCell>
  <singleXmlCell id="246" xr6:uid="{292212A6-62A1-4564-B13E-FB30364F5BC9}" r="I33" connectionId="0">
    <xmlCellPr id="1" xr6:uid="{766F0D1F-F409-4322-A7DE-1F909878214B}" uniqueName="P1199015">
      <xmlPr mapId="1" xpath="/TFI-IZD-KI/ISD-KI-TFI_1001396/P1199015" xmlDataType="decimal"/>
    </xmlCellPr>
  </singleXmlCell>
  <singleXmlCell id="247" xr6:uid="{955D804D-468A-4B86-9398-DA44CB461D4B}" r="J33" connectionId="0">
    <xmlCellPr id="1" xr6:uid="{AA4DFD82-13D9-4C44-971C-C84C98F1F73F}" uniqueName="P1072642">
      <xmlPr mapId="1" xpath="/TFI-IZD-KI/ISD-KI-TFI_1001396/P1072642" xmlDataType="decimal"/>
    </xmlCellPr>
  </singleXmlCell>
  <singleXmlCell id="248" xr6:uid="{FDD57D40-7492-4C17-B80A-56A0CE8D5082}" r="K33" connectionId="0">
    <xmlCellPr id="1" xr6:uid="{281248D8-2102-42A3-A873-BA2C194D2A04}" uniqueName="P1199078">
      <xmlPr mapId="1" xpath="/TFI-IZD-KI/ISD-KI-TFI_1001396/P1199078" xmlDataType="decimal"/>
    </xmlCellPr>
  </singleXmlCell>
  <singleXmlCell id="249" xr6:uid="{83EA6AB0-CD2C-4E1F-88C3-27D001542539}" r="H34" connectionId="0">
    <xmlCellPr id="1" xr6:uid="{72F55661-F6F6-41BA-B1E8-E4CDE1B89625}" uniqueName="P1072643">
      <xmlPr mapId="1" xpath="/TFI-IZD-KI/ISD-KI-TFI_1001396/P1072643" xmlDataType="decimal"/>
    </xmlCellPr>
  </singleXmlCell>
  <singleXmlCell id="250" xr6:uid="{1F15BEA4-21FA-493E-A66F-6F7BB5DD8099}" r="I34" connectionId="0">
    <xmlCellPr id="1" xr6:uid="{6F4A79D5-25FF-458B-8232-BA6D0A96CD38}" uniqueName="P1199016">
      <xmlPr mapId="1" xpath="/TFI-IZD-KI/ISD-KI-TFI_1001396/P1199016" xmlDataType="decimal"/>
    </xmlCellPr>
  </singleXmlCell>
  <singleXmlCell id="251" xr6:uid="{5FC5430B-2F2F-405F-9D3C-97670F7E441A}" r="J34" connectionId="0">
    <xmlCellPr id="1" xr6:uid="{06A86D59-6018-4221-80CA-9C6C512D72DA}" uniqueName="P1072644">
      <xmlPr mapId="1" xpath="/TFI-IZD-KI/ISD-KI-TFI_1001396/P1072644" xmlDataType="decimal"/>
    </xmlCellPr>
  </singleXmlCell>
  <singleXmlCell id="252" xr6:uid="{1AEE171F-1274-4577-AE3A-F680740B6CB0}" r="K34" connectionId="0">
    <xmlCellPr id="1" xr6:uid="{4F4FD3AB-0E69-4D90-9DD2-98622DF1D909}" uniqueName="P1199079">
      <xmlPr mapId="1" xpath="/TFI-IZD-KI/ISD-KI-TFI_1001396/P1199079" xmlDataType="decimal"/>
    </xmlCellPr>
  </singleXmlCell>
  <singleXmlCell id="253" xr6:uid="{397D3B15-95DC-4BA4-B0C3-88C7EE098A1E}" r="H35" connectionId="0">
    <xmlCellPr id="1" xr6:uid="{41B172B4-34E7-455F-8557-936EC530BD04}" uniqueName="P1072639">
      <xmlPr mapId="1" xpath="/TFI-IZD-KI/ISD-KI-TFI_1001396/P1072639" xmlDataType="decimal"/>
    </xmlCellPr>
  </singleXmlCell>
  <singleXmlCell id="254" xr6:uid="{6E564C15-40D4-4598-9FD7-01DDA2D246CC}" r="I35" connectionId="0">
    <xmlCellPr id="1" xr6:uid="{5F0B0693-8657-40E2-9621-5B0D6A30031A}" uniqueName="P1199014">
      <xmlPr mapId="1" xpath="/TFI-IZD-KI/ISD-KI-TFI_1001396/P1199014" xmlDataType="decimal"/>
    </xmlCellPr>
  </singleXmlCell>
  <singleXmlCell id="255" xr6:uid="{DDE13AE1-82C1-43F9-AED9-CFC4073470AF}" r="J35" connectionId="0">
    <xmlCellPr id="1" xr6:uid="{BE80D115-3A14-424A-830B-D0CF35D47DCF}" uniqueName="P1072640">
      <xmlPr mapId="1" xpath="/TFI-IZD-KI/ISD-KI-TFI_1001396/P1072640" xmlDataType="decimal"/>
    </xmlCellPr>
  </singleXmlCell>
  <singleXmlCell id="256" xr6:uid="{7C4F2DF5-079A-492C-8B7D-FD1BF51C0387}" r="K35" connectionId="0">
    <xmlCellPr id="1" xr6:uid="{8A02FA47-9FA7-4C30-A8D6-893ED3F222CB}" uniqueName="P1199077">
      <xmlPr mapId="1" xpath="/TFI-IZD-KI/ISD-KI-TFI_1001396/P1199077" xmlDataType="decimal"/>
    </xmlCellPr>
  </singleXmlCell>
  <singleXmlCell id="257" xr6:uid="{4A084E7C-34E1-424C-A050-03462DAE75D4}" r="H36" connectionId="0">
    <xmlCellPr id="1" xr6:uid="{9334FDDB-23DE-4E23-A009-9DCD6B4B2434}" uniqueName="P1072645">
      <xmlPr mapId="1" xpath="/TFI-IZD-KI/ISD-KI-TFI_1001396/P1072645" xmlDataType="decimal"/>
    </xmlCellPr>
  </singleXmlCell>
  <singleXmlCell id="258" xr6:uid="{0DBAE86D-FABA-4CA9-AE2C-7AB2FE86DE82}" r="I36" connectionId="0">
    <xmlCellPr id="1" xr6:uid="{68C0F5D3-2D1E-4442-98D7-5B3AC6CCF69C}" uniqueName="P1199017">
      <xmlPr mapId="1" xpath="/TFI-IZD-KI/ISD-KI-TFI_1001396/P1199017" xmlDataType="decimal"/>
    </xmlCellPr>
  </singleXmlCell>
  <singleXmlCell id="259" xr6:uid="{54C6FC6F-CF98-47AF-8A44-C6B64390513D}" r="J36" connectionId="0">
    <xmlCellPr id="1" xr6:uid="{FBF68649-039A-46BC-BE61-2B546E3F756C}" uniqueName="P1072646">
      <xmlPr mapId="1" xpath="/TFI-IZD-KI/ISD-KI-TFI_1001396/P1072646" xmlDataType="decimal"/>
    </xmlCellPr>
  </singleXmlCell>
  <singleXmlCell id="260" xr6:uid="{84A8868F-C000-47E3-9CC3-594083A09724}" r="K36" connectionId="0">
    <xmlCellPr id="1" xr6:uid="{041C7E4E-34E8-448E-968C-945335367AFA}" uniqueName="P1199080">
      <xmlPr mapId="1" xpath="/TFI-IZD-KI/ISD-KI-TFI_1001396/P1199080" xmlDataType="decimal"/>
    </xmlCellPr>
  </singleXmlCell>
  <singleXmlCell id="261" xr6:uid="{021B3B28-CF12-40A1-888C-D359D488396E}" r="H37" connectionId="0">
    <xmlCellPr id="1" xr6:uid="{61DF7178-EBB7-433D-A80A-78E7744F2D90}" uniqueName="P1072647">
      <xmlPr mapId="1" xpath="/TFI-IZD-KI/ISD-KI-TFI_1001396/P1072647" xmlDataType="decimal"/>
    </xmlCellPr>
  </singleXmlCell>
  <singleXmlCell id="262" xr6:uid="{969A2952-5B6A-46C0-9BA8-9D98F25C31A0}" r="I37" connectionId="0">
    <xmlCellPr id="1" xr6:uid="{8B7AAF33-5B82-4CCF-BB94-2229A9C40842}" uniqueName="P1199018">
      <xmlPr mapId="1" xpath="/TFI-IZD-KI/ISD-KI-TFI_1001396/P1199018" xmlDataType="decimal"/>
    </xmlCellPr>
  </singleXmlCell>
  <singleXmlCell id="263" xr6:uid="{B9207581-CD5A-4F33-80EC-9406A92F8676}" r="J37" connectionId="0">
    <xmlCellPr id="1" xr6:uid="{F77E138C-ADC3-485A-A79B-98B94C84149E}" uniqueName="P1072648">
      <xmlPr mapId="1" xpath="/TFI-IZD-KI/ISD-KI-TFI_1001396/P1072648" xmlDataType="decimal"/>
    </xmlCellPr>
  </singleXmlCell>
  <singleXmlCell id="264" xr6:uid="{688E19C6-AE66-465A-9490-02FCB3E73610}" r="K37" connectionId="0">
    <xmlCellPr id="1" xr6:uid="{925E912C-DA03-4040-A43D-19CD7705F0A2}" uniqueName="P1199081">
      <xmlPr mapId="1" xpath="/TFI-IZD-KI/ISD-KI-TFI_1001396/P1199081" xmlDataType="decimal"/>
    </xmlCellPr>
  </singleXmlCell>
  <singleXmlCell id="265" xr6:uid="{693B648D-B600-4A2D-A3F0-8A1D17F1C40E}" r="H38" connectionId="0">
    <xmlCellPr id="1" xr6:uid="{92C7C04E-C4D2-44E9-B3CA-BF5E327809A3}" uniqueName="P1072649">
      <xmlPr mapId="1" xpath="/TFI-IZD-KI/ISD-KI-TFI_1001396/P1072649" xmlDataType="decimal"/>
    </xmlCellPr>
  </singleXmlCell>
  <singleXmlCell id="266" xr6:uid="{24EB85D0-3C7A-4A65-8997-86926D7BDD16}" r="I38" connectionId="0">
    <xmlCellPr id="1" xr6:uid="{BD741ECA-1309-4B59-8236-FE96E728D1F8}" uniqueName="P1199019">
      <xmlPr mapId="1" xpath="/TFI-IZD-KI/ISD-KI-TFI_1001396/P1199019" xmlDataType="decimal"/>
    </xmlCellPr>
  </singleXmlCell>
  <singleXmlCell id="267" xr6:uid="{492DC279-6D8B-41DD-925C-EBD51210AE59}" r="J38" connectionId="0">
    <xmlCellPr id="1" xr6:uid="{DC00BF76-8BAD-4CA3-904C-57C416198FDC}" uniqueName="P1072650">
      <xmlPr mapId="1" xpath="/TFI-IZD-KI/ISD-KI-TFI_1001396/P1072650" xmlDataType="decimal"/>
    </xmlCellPr>
  </singleXmlCell>
  <singleXmlCell id="268" xr6:uid="{83986A19-19E3-4AAC-891A-7288AA37B9FD}" r="K38" connectionId="0">
    <xmlCellPr id="1" xr6:uid="{43B7941A-77D1-4594-8115-F7B0FC1305C4}" uniqueName="P1199082">
      <xmlPr mapId="1" xpath="/TFI-IZD-KI/ISD-KI-TFI_1001396/P1199082" xmlDataType="decimal"/>
    </xmlCellPr>
  </singleXmlCell>
  <singleXmlCell id="269" xr6:uid="{32B5A271-EE1B-4B38-B8D2-3ABEBFE54FBC}" r="H40" connectionId="0">
    <xmlCellPr id="1" xr6:uid="{7FA8F9F6-B7C8-4BDF-98F2-CCA615E9342E}" uniqueName="P1072651">
      <xmlPr mapId="1" xpath="/TFI-IZD-KI/ISD-KI-TFI_1001396/P1072651" xmlDataType="decimal"/>
    </xmlCellPr>
  </singleXmlCell>
  <singleXmlCell id="270" xr6:uid="{35A87758-132E-46FF-90F7-633F47B9FACE}" r="I40" connectionId="0">
    <xmlCellPr id="1" xr6:uid="{15B31B18-4A4D-4353-BA95-97F80C863E78}" uniqueName="P1199020">
      <xmlPr mapId="1" xpath="/TFI-IZD-KI/ISD-KI-TFI_1001396/P1199020" xmlDataType="decimal"/>
    </xmlCellPr>
  </singleXmlCell>
  <singleXmlCell id="271" xr6:uid="{C2BB06FD-C1DC-4034-8FBA-4F9640DBFB1E}" r="J40" connectionId="0">
    <xmlCellPr id="1" xr6:uid="{59E65DFD-ED02-4A06-A715-100039376E78}" uniqueName="P1072652">
      <xmlPr mapId="1" xpath="/TFI-IZD-KI/ISD-KI-TFI_1001396/P1072652" xmlDataType="decimal"/>
    </xmlCellPr>
  </singleXmlCell>
  <singleXmlCell id="272" xr6:uid="{C5D625EB-3925-4408-894E-9E55A9496346}" r="K40" connectionId="0">
    <xmlCellPr id="1" xr6:uid="{D7331637-8E79-461A-8E06-DED51FE74C51}" uniqueName="P1199083">
      <xmlPr mapId="1" xpath="/TFI-IZD-KI/ISD-KI-TFI_1001396/P1199083" xmlDataType="decimal"/>
    </xmlCellPr>
  </singleXmlCell>
  <singleXmlCell id="273" xr6:uid="{556E1C3D-A70F-4700-9745-ABFCC4EF0826}" r="H41" connectionId="0">
    <xmlCellPr id="1" xr6:uid="{D989951B-B4D9-47C5-82A0-CFA87AD51251}" uniqueName="P1072653">
      <xmlPr mapId="1" xpath="/TFI-IZD-KI/ISD-KI-TFI_1001396/P1072653" xmlDataType="decimal"/>
    </xmlCellPr>
  </singleXmlCell>
  <singleXmlCell id="274" xr6:uid="{DB78477B-556F-4241-B50A-C9889875FBD6}" r="I41" connectionId="0">
    <xmlCellPr id="1" xr6:uid="{1F9543EB-209A-4B6E-BBBE-A4B871D09745}" uniqueName="P1199021">
      <xmlPr mapId="1" xpath="/TFI-IZD-KI/ISD-KI-TFI_1001396/P1199021" xmlDataType="decimal"/>
    </xmlCellPr>
  </singleXmlCell>
  <singleXmlCell id="275" xr6:uid="{9ACCC1C2-4409-44B2-92C2-B7A10B4C4F72}" r="J41" connectionId="0">
    <xmlCellPr id="1" xr6:uid="{E8857E67-E4BD-463A-B7DD-453F7CB5E74A}" uniqueName="P1072654">
      <xmlPr mapId="1" xpath="/TFI-IZD-KI/ISD-KI-TFI_1001396/P1072654" xmlDataType="decimal"/>
    </xmlCellPr>
  </singleXmlCell>
  <singleXmlCell id="276" xr6:uid="{80F4EB7B-486C-4F29-8026-D5079FA30323}" r="K41" connectionId="0">
    <xmlCellPr id="1" xr6:uid="{67B68268-9DE8-49D7-9DBE-5C208D436E91}" uniqueName="P1199084">
      <xmlPr mapId="1" xpath="/TFI-IZD-KI/ISD-KI-TFI_1001396/P1199084" xmlDataType="decimal"/>
    </xmlCellPr>
  </singleXmlCell>
  <singleXmlCell id="277" xr6:uid="{C454E96D-BE45-49A9-9548-A756B9D79825}" r="H42" connectionId="0">
    <xmlCellPr id="1" xr6:uid="{775A54F8-45D2-4AA3-A044-0D8AB83B190E}" uniqueName="P1072655">
      <xmlPr mapId="1" xpath="/TFI-IZD-KI/ISD-KI-TFI_1001396/P1072655" xmlDataType="decimal"/>
    </xmlCellPr>
  </singleXmlCell>
  <singleXmlCell id="278" xr6:uid="{D663F312-A952-43F3-A042-EB65E7C94C20}" r="I42" connectionId="0">
    <xmlCellPr id="1" xr6:uid="{3A8D6087-DF59-45DF-80F5-81490D8C8CBB}" uniqueName="P1199022">
      <xmlPr mapId="1" xpath="/TFI-IZD-KI/ISD-KI-TFI_1001396/P1199022" xmlDataType="decimal"/>
    </xmlCellPr>
  </singleXmlCell>
  <singleXmlCell id="279" xr6:uid="{E371FF64-F4AF-487D-8951-24EB019E0489}" r="J42" connectionId="0">
    <xmlCellPr id="1" xr6:uid="{64358AEF-B67F-4FD4-B77B-0578B1F18D1F}" uniqueName="P1072656">
      <xmlPr mapId="1" xpath="/TFI-IZD-KI/ISD-KI-TFI_1001396/P1072656" xmlDataType="decimal"/>
    </xmlCellPr>
  </singleXmlCell>
  <singleXmlCell id="280" xr6:uid="{5D140DA5-AE72-4449-92D6-41C987FD95D8}" r="K42" connectionId="0">
    <xmlCellPr id="1" xr6:uid="{FA814864-F5EB-4DF2-A2B2-EFB0CE73D8C7}" uniqueName="P1199085">
      <xmlPr mapId="1" xpath="/TFI-IZD-KI/ISD-KI-TFI_1001396/P1199085" xmlDataType="decimal"/>
    </xmlCellPr>
  </singleXmlCell>
  <singleXmlCell id="281" xr6:uid="{A047B689-2739-45BA-B88E-8004062EB0E0}" r="H43" connectionId="0">
    <xmlCellPr id="1" xr6:uid="{6E0073A3-3C58-4688-A13A-AC05E2C74129}" uniqueName="P1072657">
      <xmlPr mapId="1" xpath="/TFI-IZD-KI/ISD-KI-TFI_1001396/P1072657" xmlDataType="decimal"/>
    </xmlCellPr>
  </singleXmlCell>
  <singleXmlCell id="282" xr6:uid="{A302FACD-FAF2-4FB3-8800-3254CA0E14D3}" r="I43" connectionId="0">
    <xmlCellPr id="1" xr6:uid="{EE0091E7-0B18-43B7-B436-4B3174E07F93}" uniqueName="P1199023">
      <xmlPr mapId="1" xpath="/TFI-IZD-KI/ISD-KI-TFI_1001396/P1199023" xmlDataType="decimal"/>
    </xmlCellPr>
  </singleXmlCell>
  <singleXmlCell id="283" xr6:uid="{89DAFE7F-BC19-483B-9DC9-5BD42E1093A7}" r="J43" connectionId="0">
    <xmlCellPr id="1" xr6:uid="{C69EDE04-238D-4820-AAA9-5D5B5B358E56}" uniqueName="P1072658">
      <xmlPr mapId="1" xpath="/TFI-IZD-KI/ISD-KI-TFI_1001396/P1072658" xmlDataType="decimal"/>
    </xmlCellPr>
  </singleXmlCell>
  <singleXmlCell id="284" xr6:uid="{4119BAA7-A1ED-42F5-BB7F-993BE63635B1}" r="K43" connectionId="0">
    <xmlCellPr id="1" xr6:uid="{3D1BCD8A-5D8C-49D8-A1E0-6CB5970C69E8}" uniqueName="P1199086">
      <xmlPr mapId="1" xpath="/TFI-IZD-KI/ISD-KI-TFI_1001396/P1199086" xmlDataType="decimal"/>
    </xmlCellPr>
  </singleXmlCell>
  <singleXmlCell id="285" xr6:uid="{66A10CFF-51AE-4371-9D75-E4B2A758184F}" r="H44" connectionId="0">
    <xmlCellPr id="1" xr6:uid="{7F2D306E-71D0-4FFF-B95B-93493CA50CAC}" uniqueName="P1072659">
      <xmlPr mapId="1" xpath="/TFI-IZD-KI/ISD-KI-TFI_1001396/P1072659" xmlDataType="decimal"/>
    </xmlCellPr>
  </singleXmlCell>
  <singleXmlCell id="286" xr6:uid="{FDBB97F1-FA13-477C-B35B-83769EBCE79E}" r="I44" connectionId="0">
    <xmlCellPr id="1" xr6:uid="{B2C7F75F-B9DA-498E-940D-D65938D569BC}" uniqueName="P1199024">
      <xmlPr mapId="1" xpath="/TFI-IZD-KI/ISD-KI-TFI_1001396/P1199024" xmlDataType="decimal"/>
    </xmlCellPr>
  </singleXmlCell>
  <singleXmlCell id="287" xr6:uid="{F5B8FA10-4900-4655-8CB3-BB6BB4BD0E31}" r="J44" connectionId="0">
    <xmlCellPr id="1" xr6:uid="{139F0DBB-272A-41C1-AC53-BC395289AEFB}" uniqueName="P1072660">
      <xmlPr mapId="1" xpath="/TFI-IZD-KI/ISD-KI-TFI_1001396/P1072660" xmlDataType="decimal"/>
    </xmlCellPr>
  </singleXmlCell>
  <singleXmlCell id="288" xr6:uid="{FF9BF2EB-54D2-453E-840D-395807C21556}" r="K44" connectionId="0">
    <xmlCellPr id="1" xr6:uid="{760A395D-884A-4160-9D47-9D37FDEFA0F4}" uniqueName="P1199087">
      <xmlPr mapId="1" xpath="/TFI-IZD-KI/ISD-KI-TFI_1001396/P1199087" xmlDataType="decimal"/>
    </xmlCellPr>
  </singleXmlCell>
  <singleXmlCell id="289" xr6:uid="{B696C354-0D9D-481D-AD8F-0517D03E493D}" r="H45" connectionId="0">
    <xmlCellPr id="1" xr6:uid="{37F3223C-9A09-4337-90BF-2BA4A3A3F64F}" uniqueName="P1072661">
      <xmlPr mapId="1" xpath="/TFI-IZD-KI/ISD-KI-TFI_1001396/P1072661" xmlDataType="decimal"/>
    </xmlCellPr>
  </singleXmlCell>
  <singleXmlCell id="290" xr6:uid="{AF974D49-3D1B-4D51-B6E4-893824E1CC7D}" r="I45" connectionId="0">
    <xmlCellPr id="1" xr6:uid="{86FAC527-6E66-44BD-AE37-E5111CE72158}" uniqueName="P1199025">
      <xmlPr mapId="1" xpath="/TFI-IZD-KI/ISD-KI-TFI_1001396/P1199025" xmlDataType="decimal"/>
    </xmlCellPr>
  </singleXmlCell>
  <singleXmlCell id="291" xr6:uid="{CDC038BE-7B6E-461F-8771-E5EDBC826AAD}" r="J45" connectionId="0">
    <xmlCellPr id="1" xr6:uid="{8C8A202B-AAB6-4152-9C5A-3C066A293207}" uniqueName="P1072662">
      <xmlPr mapId="1" xpath="/TFI-IZD-KI/ISD-KI-TFI_1001396/P1072662" xmlDataType="decimal"/>
    </xmlCellPr>
  </singleXmlCell>
  <singleXmlCell id="292" xr6:uid="{8DD69EB8-E905-48F8-B256-5B9DE54E01C0}" r="K45" connectionId="0">
    <xmlCellPr id="1" xr6:uid="{CCEB9B77-0ACE-48F9-A800-E169856315AD}" uniqueName="P1199088">
      <xmlPr mapId="1" xpath="/TFI-IZD-KI/ISD-KI-TFI_1001396/P1199088" xmlDataType="decimal"/>
    </xmlCellPr>
  </singleXmlCell>
  <singleXmlCell id="293" xr6:uid="{A3955A2E-D151-489C-84AF-00EEFBB3264E}" r="H46" connectionId="0">
    <xmlCellPr id="1" xr6:uid="{0E625FD9-576C-473A-8400-DBF90D181C17}" uniqueName="P1072663">
      <xmlPr mapId="1" xpath="/TFI-IZD-KI/ISD-KI-TFI_1001396/P1072663" xmlDataType="decimal"/>
    </xmlCellPr>
  </singleXmlCell>
  <singleXmlCell id="294" xr6:uid="{AB11DDA8-952A-49C4-8CE7-EE44D3CFF004}" r="I46" connectionId="0">
    <xmlCellPr id="1" xr6:uid="{B47FE232-021E-48A4-9AD9-8DB5C3C6D18E}" uniqueName="P1199026">
      <xmlPr mapId="1" xpath="/TFI-IZD-KI/ISD-KI-TFI_1001396/P1199026" xmlDataType="decimal"/>
    </xmlCellPr>
  </singleXmlCell>
  <singleXmlCell id="295" xr6:uid="{6DEE3949-F980-47EE-950C-0DBDDAD09EE5}" r="J46" connectionId="0">
    <xmlCellPr id="1" xr6:uid="{D43A5D8E-7A06-454B-B1FC-2295E013AF34}" uniqueName="P1072664">
      <xmlPr mapId="1" xpath="/TFI-IZD-KI/ISD-KI-TFI_1001396/P1072664" xmlDataType="decimal"/>
    </xmlCellPr>
  </singleXmlCell>
  <singleXmlCell id="296" xr6:uid="{4A4BE192-E369-44FE-859E-B7BCF452EC1F}" r="K46" connectionId="0">
    <xmlCellPr id="1" xr6:uid="{C0B99540-9F31-410B-A688-778C3AEB4D09}" uniqueName="P1199089">
      <xmlPr mapId="1" xpath="/TFI-IZD-KI/ISD-KI-TFI_1001396/P1199089" xmlDataType="decimal"/>
    </xmlCellPr>
  </singleXmlCell>
  <singleXmlCell id="297" xr6:uid="{94D97B6F-85A3-431B-81B6-9B0C254F9B2C}" r="H47" connectionId="0">
    <xmlCellPr id="1" xr6:uid="{559F19CD-8DCE-48B5-A4FB-E56E4AD612EB}" uniqueName="P1072665">
      <xmlPr mapId="1" xpath="/TFI-IZD-KI/ISD-KI-TFI_1001396/P1072665" xmlDataType="decimal"/>
    </xmlCellPr>
  </singleXmlCell>
  <singleXmlCell id="298" xr6:uid="{D292E421-839E-4BE8-8034-D8FC330CDB6E}" r="I47" connectionId="0">
    <xmlCellPr id="1" xr6:uid="{715E94BA-B9FC-4614-AF54-8318A1217511}" uniqueName="P1199027">
      <xmlPr mapId="1" xpath="/TFI-IZD-KI/ISD-KI-TFI_1001396/P1199027" xmlDataType="decimal"/>
    </xmlCellPr>
  </singleXmlCell>
  <singleXmlCell id="299" xr6:uid="{D8FEC9A8-8E39-4A4C-AED9-560E6B9C99CB}" r="J47" connectionId="0">
    <xmlCellPr id="1" xr6:uid="{7194371C-21A6-4461-9760-CA51E7BC3483}" uniqueName="P1072666">
      <xmlPr mapId="1" xpath="/TFI-IZD-KI/ISD-KI-TFI_1001396/P1072666" xmlDataType="decimal"/>
    </xmlCellPr>
  </singleXmlCell>
  <singleXmlCell id="300" xr6:uid="{C0109153-F78E-45D8-A5CC-6DF6681F775C}" r="K47" connectionId="0">
    <xmlCellPr id="1" xr6:uid="{37FD4BB9-DAC7-4681-847B-220CC9D9A22A}" uniqueName="P1199090">
      <xmlPr mapId="1" xpath="/TFI-IZD-KI/ISD-KI-TFI_1001396/P1199090" xmlDataType="decimal"/>
    </xmlCellPr>
  </singleXmlCell>
  <singleXmlCell id="301" xr6:uid="{7B44B231-60F4-4F59-9167-CDAB64AF4C14}" r="H48" connectionId="0">
    <xmlCellPr id="1" xr6:uid="{99E6E11C-50C7-4B4D-A79D-09793B9EF64E}" uniqueName="P1072667">
      <xmlPr mapId="1" xpath="/TFI-IZD-KI/ISD-KI-TFI_1001396/P1072667" xmlDataType="decimal"/>
    </xmlCellPr>
  </singleXmlCell>
  <singleXmlCell id="302" xr6:uid="{157DED0B-3FA9-4A7B-B7B0-84FC2C388C0E}" r="I48" connectionId="0">
    <xmlCellPr id="1" xr6:uid="{E56A41AC-6BB9-41C7-A8CF-C0070A03BE44}" uniqueName="P1199028">
      <xmlPr mapId="1" xpath="/TFI-IZD-KI/ISD-KI-TFI_1001396/P1199028" xmlDataType="decimal"/>
    </xmlCellPr>
  </singleXmlCell>
  <singleXmlCell id="303" xr6:uid="{9D1C4922-19A5-4CCE-9412-28A225B5AFE7}" r="J48" connectionId="0">
    <xmlCellPr id="1" xr6:uid="{DC222869-BDB4-412E-8BB5-0D7550CA223E}" uniqueName="P1072668">
      <xmlPr mapId="1" xpath="/TFI-IZD-KI/ISD-KI-TFI_1001396/P1072668" xmlDataType="decimal"/>
    </xmlCellPr>
  </singleXmlCell>
  <singleXmlCell id="304" xr6:uid="{81494287-5E1D-4F0E-BD42-F5C4CCE24886}" r="K48" connectionId="0">
    <xmlCellPr id="1" xr6:uid="{004779C5-0C2E-47C9-BBBC-FBC1856DCDA7}" uniqueName="P1199091">
      <xmlPr mapId="1" xpath="/TFI-IZD-KI/ISD-KI-TFI_1001396/P1199091" xmlDataType="decimal"/>
    </xmlCellPr>
  </singleXmlCell>
  <singleXmlCell id="305" xr6:uid="{E121E706-F7D5-4D3D-B6E4-31452780BBDF}" r="H49" connectionId="0">
    <xmlCellPr id="1" xr6:uid="{95C9D092-5292-4080-AD89-815B315B34BA}" uniqueName="P1072669">
      <xmlPr mapId="1" xpath="/TFI-IZD-KI/ISD-KI-TFI_1001396/P1072669" xmlDataType="decimal"/>
    </xmlCellPr>
  </singleXmlCell>
  <singleXmlCell id="306" xr6:uid="{9D90CB17-F863-4908-B2D4-DE7116933FBB}" r="I49" connectionId="0">
    <xmlCellPr id="1" xr6:uid="{2E7CDA3D-F96C-4D04-8565-97827FDC053B}" uniqueName="P1199029">
      <xmlPr mapId="1" xpath="/TFI-IZD-KI/ISD-KI-TFI_1001396/P1199029" xmlDataType="decimal"/>
    </xmlCellPr>
  </singleXmlCell>
  <singleXmlCell id="307" xr6:uid="{61FAA7ED-ADE7-4C2F-BFBD-EB152C8C2AC3}" r="J49" connectionId="0">
    <xmlCellPr id="1" xr6:uid="{A3A6FE46-C05B-4BFA-94DD-2E1B028885C0}" uniqueName="P1072670">
      <xmlPr mapId="1" xpath="/TFI-IZD-KI/ISD-KI-TFI_1001396/P1072670" xmlDataType="decimal"/>
    </xmlCellPr>
  </singleXmlCell>
  <singleXmlCell id="308" xr6:uid="{74E61AF0-CEC4-485F-A5BC-D91CCD87407E}" r="K49" connectionId="0">
    <xmlCellPr id="1" xr6:uid="{CAA846FD-F359-4C83-8421-793851103B05}" uniqueName="P1199092">
      <xmlPr mapId="1" xpath="/TFI-IZD-KI/ISD-KI-TFI_1001396/P1199092" xmlDataType="decimal"/>
    </xmlCellPr>
  </singleXmlCell>
  <singleXmlCell id="309" xr6:uid="{290F742B-B83D-42C8-9A41-C3760380608E}" r="H50" connectionId="0">
    <xmlCellPr id="1" xr6:uid="{9A904D2E-821B-4A47-BD78-442B723FAF91}" uniqueName="P1072671">
      <xmlPr mapId="1" xpath="/TFI-IZD-KI/ISD-KI-TFI_1001396/P1072671" xmlDataType="decimal"/>
    </xmlCellPr>
  </singleXmlCell>
  <singleXmlCell id="310" xr6:uid="{D45A5111-F7EA-44DB-84DD-712CF227ECB2}" r="I50" connectionId="0">
    <xmlCellPr id="1" xr6:uid="{A45947AB-04BF-4618-802E-1ABCBAFB5F4D}" uniqueName="P1199030">
      <xmlPr mapId="1" xpath="/TFI-IZD-KI/ISD-KI-TFI_1001396/P1199030" xmlDataType="decimal"/>
    </xmlCellPr>
  </singleXmlCell>
  <singleXmlCell id="311" xr6:uid="{D9BC884B-00F9-4FBE-94F1-61CEEC14192E}" r="J50" connectionId="0">
    <xmlCellPr id="1" xr6:uid="{BBC3A4AD-028E-4E1D-8DEF-A64C991EC925}" uniqueName="P1072672">
      <xmlPr mapId="1" xpath="/TFI-IZD-KI/ISD-KI-TFI_1001396/P1072672" xmlDataType="decimal"/>
    </xmlCellPr>
  </singleXmlCell>
  <singleXmlCell id="312" xr6:uid="{E1EED43B-4EF5-4B31-8357-C70AF86F4B38}" r="K50" connectionId="0">
    <xmlCellPr id="1" xr6:uid="{ED750130-2B19-4A88-ADC6-0B41DBDAB1AD}" uniqueName="P1199093">
      <xmlPr mapId="1" xpath="/TFI-IZD-KI/ISD-KI-TFI_1001396/P1199093" xmlDataType="decimal"/>
    </xmlCellPr>
  </singleXmlCell>
  <singleXmlCell id="313" xr6:uid="{F52EFB67-A978-4906-866D-957DB9A2689E}" r="H51" connectionId="0">
    <xmlCellPr id="1" xr6:uid="{D4A34599-3E01-409A-977D-46A58AB284E8}" uniqueName="P1072673">
      <xmlPr mapId="1" xpath="/TFI-IZD-KI/ISD-KI-TFI_1001396/P1072673" xmlDataType="decimal"/>
    </xmlCellPr>
  </singleXmlCell>
  <singleXmlCell id="314" xr6:uid="{A2DCA7F9-E1BB-4D8F-9A72-164F2E9478DF}" r="I51" connectionId="0">
    <xmlCellPr id="1" xr6:uid="{C97B5E40-16E5-4C20-A2CA-978BAEE2524F}" uniqueName="P1199031">
      <xmlPr mapId="1" xpath="/TFI-IZD-KI/ISD-KI-TFI_1001396/P1199031" xmlDataType="decimal"/>
    </xmlCellPr>
  </singleXmlCell>
  <singleXmlCell id="315" xr6:uid="{312241DA-2C73-4B24-A4A7-951A12AC6D29}" r="J51" connectionId="0">
    <xmlCellPr id="1" xr6:uid="{B078A576-67DB-48F9-9C9D-2FF4E5C7B170}" uniqueName="P1072674">
      <xmlPr mapId="1" xpath="/TFI-IZD-KI/ISD-KI-TFI_1001396/P1072674" xmlDataType="decimal"/>
    </xmlCellPr>
  </singleXmlCell>
  <singleXmlCell id="316" xr6:uid="{A47A597C-3CD9-4D88-B34F-D6CB756EA4A5}" r="K51" connectionId="0">
    <xmlCellPr id="1" xr6:uid="{4AFF6CA2-7570-400E-8733-A5236ED081F3}" uniqueName="P1199094">
      <xmlPr mapId="1" xpath="/TFI-IZD-KI/ISD-KI-TFI_1001396/P1199094" xmlDataType="decimal"/>
    </xmlCellPr>
  </singleXmlCell>
  <singleXmlCell id="317" xr6:uid="{065B6152-AA3D-41C7-899E-2B9D11655592}" r="H52" connectionId="0">
    <xmlCellPr id="1" xr6:uid="{C995C48C-1A87-4B29-A093-F25E2CF7CBE2}" uniqueName="P1072675">
      <xmlPr mapId="1" xpath="/TFI-IZD-KI/ISD-KI-TFI_1001396/P1072675" xmlDataType="decimal"/>
    </xmlCellPr>
  </singleXmlCell>
  <singleXmlCell id="318" xr6:uid="{6AE1ED6E-F121-463E-9BBE-9E2D5B4032A6}" r="I52" connectionId="0">
    <xmlCellPr id="1" xr6:uid="{2F82BB9F-3029-476C-BE47-0BD994ECA611}" uniqueName="P1199032">
      <xmlPr mapId="1" xpath="/TFI-IZD-KI/ISD-KI-TFI_1001396/P1199032" xmlDataType="decimal"/>
    </xmlCellPr>
  </singleXmlCell>
  <singleXmlCell id="319" xr6:uid="{C9F796D4-A929-419A-A8CD-38BDF57E4E8E}" r="J52" connectionId="0">
    <xmlCellPr id="1" xr6:uid="{E8E43133-8ED3-4274-B4EB-105869FA44AA}" uniqueName="P1072676">
      <xmlPr mapId="1" xpath="/TFI-IZD-KI/ISD-KI-TFI_1001396/P1072676" xmlDataType="decimal"/>
    </xmlCellPr>
  </singleXmlCell>
  <singleXmlCell id="320" xr6:uid="{BA87C2C4-01AC-425D-BAD2-AC0E1FF9A870}" r="K52" connectionId="0">
    <xmlCellPr id="1" xr6:uid="{C20E702C-DF47-4E00-B6F7-8863109D24D3}" uniqueName="P1199095">
      <xmlPr mapId="1" xpath="/TFI-IZD-KI/ISD-KI-TFI_1001396/P1199095" xmlDataType="decimal"/>
    </xmlCellPr>
  </singleXmlCell>
  <singleXmlCell id="321" xr6:uid="{DC53857C-BA7E-47EA-B631-AC0AE8C9288B}" r="H53" connectionId="0">
    <xmlCellPr id="1" xr6:uid="{5801DDFB-A28B-4CC0-BE36-6EDD1C0A1383}" uniqueName="P1072677">
      <xmlPr mapId="1" xpath="/TFI-IZD-KI/ISD-KI-TFI_1001396/P1072677" xmlDataType="decimal"/>
    </xmlCellPr>
  </singleXmlCell>
  <singleXmlCell id="322" xr6:uid="{F83E5B69-A1BF-49D2-9EF0-1B48ED1EF166}" r="I53" connectionId="0">
    <xmlCellPr id="1" xr6:uid="{7C81D056-0FC0-4829-BA9A-9ADC14C03901}" uniqueName="P1199033">
      <xmlPr mapId="1" xpath="/TFI-IZD-KI/ISD-KI-TFI_1001396/P1199033" xmlDataType="decimal"/>
    </xmlCellPr>
  </singleXmlCell>
  <singleXmlCell id="323" xr6:uid="{CBADBCEC-BE7C-419C-8569-FEBD90A91CBF}" r="J53" connectionId="0">
    <xmlCellPr id="1" xr6:uid="{59FAD8E3-A188-49B5-A136-AD99CB248B33}" uniqueName="P1072678">
      <xmlPr mapId="1" xpath="/TFI-IZD-KI/ISD-KI-TFI_1001396/P1072678" xmlDataType="decimal"/>
    </xmlCellPr>
  </singleXmlCell>
  <singleXmlCell id="324" xr6:uid="{264E8133-0E7A-4F83-AD91-3F9D3482C5CB}" r="K53" connectionId="0">
    <xmlCellPr id="1" xr6:uid="{C3FB6855-5B67-42A4-A817-456B33E4C459}" uniqueName="P1199096">
      <xmlPr mapId="1" xpath="/TFI-IZD-KI/ISD-KI-TFI_1001396/P1199096" xmlDataType="decimal"/>
    </xmlCellPr>
  </singleXmlCell>
  <singleXmlCell id="325" xr6:uid="{FF73080A-6C3D-48A3-8D5E-BBCC98469011}" r="H54" connectionId="0">
    <xmlCellPr id="1" xr6:uid="{B2A79B89-895E-4B6C-A568-D45323596AFD}" uniqueName="P1072679">
      <xmlPr mapId="1" xpath="/TFI-IZD-KI/ISD-KI-TFI_1001396/P1072679" xmlDataType="decimal"/>
    </xmlCellPr>
  </singleXmlCell>
  <singleXmlCell id="326" xr6:uid="{C954ABA7-945C-46DD-87F9-59138D1B9CA7}" r="I54" connectionId="0">
    <xmlCellPr id="1" xr6:uid="{3B504382-7BC8-4014-9ED2-FFC4A7A7D1B8}" uniqueName="P1199034">
      <xmlPr mapId="1" xpath="/TFI-IZD-KI/ISD-KI-TFI_1001396/P1199034" xmlDataType="decimal"/>
    </xmlCellPr>
  </singleXmlCell>
  <singleXmlCell id="327" xr6:uid="{E6C26B26-2677-4CBE-91BB-C81032DDDFFF}" r="J54" connectionId="0">
    <xmlCellPr id="1" xr6:uid="{156B8694-EADD-46E6-A165-0FBD43A5D62E}" uniqueName="P1072680">
      <xmlPr mapId="1" xpath="/TFI-IZD-KI/ISD-KI-TFI_1001396/P1072680" xmlDataType="decimal"/>
    </xmlCellPr>
  </singleXmlCell>
  <singleXmlCell id="328" xr6:uid="{8DD30A89-673E-45BD-A452-5668BFBD8CDD}" r="K54" connectionId="0">
    <xmlCellPr id="1" xr6:uid="{019AE6F4-99FF-4761-829C-C658787DCCCF}" uniqueName="P1199097">
      <xmlPr mapId="1" xpath="/TFI-IZD-KI/ISD-KI-TFI_1001396/P1199097" xmlDataType="decimal"/>
    </xmlCellPr>
  </singleXmlCell>
  <singleXmlCell id="329" xr6:uid="{30643A36-2D54-4EDD-A540-45CC30B264AC}" r="H55" connectionId="0">
    <xmlCellPr id="1" xr6:uid="{21E82E40-6DEB-46CC-833F-F69642D00119}" uniqueName="P1072681">
      <xmlPr mapId="1" xpath="/TFI-IZD-KI/ISD-KI-TFI_1001396/P1072681" xmlDataType="decimal"/>
    </xmlCellPr>
  </singleXmlCell>
  <singleXmlCell id="330" xr6:uid="{D943BB9D-6754-4454-9CC1-487CBC9CB6B9}" r="I55" connectionId="0">
    <xmlCellPr id="1" xr6:uid="{29A7D16F-2B0C-4FD6-A988-33C0ECB4750E}" uniqueName="P1199035">
      <xmlPr mapId="1" xpath="/TFI-IZD-KI/ISD-KI-TFI_1001396/P1199035" xmlDataType="decimal"/>
    </xmlCellPr>
  </singleXmlCell>
  <singleXmlCell id="331" xr6:uid="{44DC0F1D-6D72-4419-B3D2-9DBAEE273525}" r="J55" connectionId="0">
    <xmlCellPr id="1" xr6:uid="{0D3421D5-C005-404B-8E09-1EA68C497100}" uniqueName="P1072682">
      <xmlPr mapId="1" xpath="/TFI-IZD-KI/ISD-KI-TFI_1001396/P1072682" xmlDataType="decimal"/>
    </xmlCellPr>
  </singleXmlCell>
  <singleXmlCell id="332" xr6:uid="{F2CD3EFA-8967-4407-8518-FDB3F2364363}" r="K55" connectionId="0">
    <xmlCellPr id="1" xr6:uid="{44856DD6-AA6D-4CA2-865E-FD6CA73A0C28}" uniqueName="P1199098">
      <xmlPr mapId="1" xpath="/TFI-IZD-KI/ISD-KI-TFI_1001396/P1199098" xmlDataType="decimal"/>
    </xmlCellPr>
  </singleXmlCell>
  <singleXmlCell id="333" xr6:uid="{06CFCF30-9E1A-41D1-B52B-74F14F523A40}" r="H56" connectionId="0">
    <xmlCellPr id="1" xr6:uid="{EBAD3471-DD3D-40B3-BDEC-3479F585F766}" uniqueName="P1072683">
      <xmlPr mapId="1" xpath="/TFI-IZD-KI/ISD-KI-TFI_1001396/P1072683" xmlDataType="decimal"/>
    </xmlCellPr>
  </singleXmlCell>
  <singleXmlCell id="334" xr6:uid="{2E7DBD68-D899-495C-8B1F-B12E2E82DB56}" r="I56" connectionId="0">
    <xmlCellPr id="1" xr6:uid="{A43E9F37-1ED4-461A-8DDE-D6F11D453BC2}" uniqueName="P1199036">
      <xmlPr mapId="1" xpath="/TFI-IZD-KI/ISD-KI-TFI_1001396/P1199036" xmlDataType="decimal"/>
    </xmlCellPr>
  </singleXmlCell>
  <singleXmlCell id="335" xr6:uid="{CD4319D8-5335-4337-B0A1-8159C86ED9A2}" r="J56" connectionId="0">
    <xmlCellPr id="1" xr6:uid="{A1DC4496-F89F-4DE1-A461-3839B19952ED}" uniqueName="P1072684">
      <xmlPr mapId="1" xpath="/TFI-IZD-KI/ISD-KI-TFI_1001396/P1072684" xmlDataType="decimal"/>
    </xmlCellPr>
  </singleXmlCell>
  <singleXmlCell id="336" xr6:uid="{8670DB1C-FEB5-43E9-A651-00D860328020}" r="K56" connectionId="0">
    <xmlCellPr id="1" xr6:uid="{ADD4EFCB-3C65-4A34-8B05-32BB79A493CC}" uniqueName="P1199099">
      <xmlPr mapId="1" xpath="/TFI-IZD-KI/ISD-KI-TFI_1001396/P1199099" xmlDataType="decimal"/>
    </xmlCellPr>
  </singleXmlCell>
  <singleXmlCell id="337" xr6:uid="{B1EC9CE7-6D42-40BA-89F7-34441A317239}" r="H57" connectionId="0">
    <xmlCellPr id="1" xr6:uid="{59ADA9C7-5A38-4BAD-BF4F-4241303C0E59}" uniqueName="P1072685">
      <xmlPr mapId="1" xpath="/TFI-IZD-KI/ISD-KI-TFI_1001396/P1072685" xmlDataType="decimal"/>
    </xmlCellPr>
  </singleXmlCell>
  <singleXmlCell id="338" xr6:uid="{3CBE54D0-8DB1-4F65-9BEB-51D2E67BC6B6}" r="I57" connectionId="0">
    <xmlCellPr id="1" xr6:uid="{605516A0-82E4-41FA-823F-A80325B35775}" uniqueName="P1199037">
      <xmlPr mapId="1" xpath="/TFI-IZD-KI/ISD-KI-TFI_1001396/P1199037" xmlDataType="decimal"/>
    </xmlCellPr>
  </singleXmlCell>
  <singleXmlCell id="339" xr6:uid="{32A73DE2-D573-413E-8266-6FCF5165EDD9}" r="J57" connectionId="0">
    <xmlCellPr id="1" xr6:uid="{6EC5AAD0-B4D7-4EDB-9358-1F85065F43A6}" uniqueName="P1072686">
      <xmlPr mapId="1" xpath="/TFI-IZD-KI/ISD-KI-TFI_1001396/P1072686" xmlDataType="decimal"/>
    </xmlCellPr>
  </singleXmlCell>
  <singleXmlCell id="340" xr6:uid="{5F2C0AC0-C3BD-4795-8B09-26707BE5351E}" r="K57" connectionId="0">
    <xmlCellPr id="1" xr6:uid="{E4473DA4-C742-44EA-89AD-1B9408FFBEDA}" uniqueName="P1199100">
      <xmlPr mapId="1" xpath="/TFI-IZD-KI/ISD-KI-TFI_1001396/P1199100" xmlDataType="decimal"/>
    </xmlCellPr>
  </singleXmlCell>
  <singleXmlCell id="341" xr6:uid="{B2288C52-EDFD-483A-A4EF-F4C6784A989B}" r="H58" connectionId="0">
    <xmlCellPr id="1" xr6:uid="{481B02A5-2C84-46CD-8AC1-3E6E35B9B84D}" uniqueName="P1072687">
      <xmlPr mapId="1" xpath="/TFI-IZD-KI/ISD-KI-TFI_1001396/P1072687" xmlDataType="decimal"/>
    </xmlCellPr>
  </singleXmlCell>
  <singleXmlCell id="342" xr6:uid="{D85BFE0E-C004-4ED3-82B1-2ED1CB0EC1E4}" r="I58" connectionId="0">
    <xmlCellPr id="1" xr6:uid="{1A9BAAD3-7E8E-4021-A8D4-95F3D12D9871}" uniqueName="P1199038">
      <xmlPr mapId="1" xpath="/TFI-IZD-KI/ISD-KI-TFI_1001396/P1199038" xmlDataType="decimal"/>
    </xmlCellPr>
  </singleXmlCell>
  <singleXmlCell id="343" xr6:uid="{9EFBF72E-B540-4618-BE9B-240A2BF79335}" r="J58" connectionId="0">
    <xmlCellPr id="1" xr6:uid="{E12E84DB-1F98-4A89-BBB7-CF92972B4686}" uniqueName="P1072688">
      <xmlPr mapId="1" xpath="/TFI-IZD-KI/ISD-KI-TFI_1001396/P1072688" xmlDataType="decimal"/>
    </xmlCellPr>
  </singleXmlCell>
  <singleXmlCell id="344" xr6:uid="{45C47BFC-7699-4EA3-B465-7263175BF8F1}" r="K58" connectionId="0">
    <xmlCellPr id="1" xr6:uid="{9ADBA203-BAA6-4BFA-8744-D36CB4A3BDFC}" uniqueName="P1199101">
      <xmlPr mapId="1" xpath="/TFI-IZD-KI/ISD-KI-TFI_1001396/P1199101" xmlDataType="decimal"/>
    </xmlCellPr>
  </singleXmlCell>
  <singleXmlCell id="345" xr6:uid="{BF080797-E1BB-45DB-A690-FD6036600284}" r="H59" connectionId="0">
    <xmlCellPr id="1" xr6:uid="{0FA1DD6F-8B75-4EED-BBA7-02873BC9FD59}" uniqueName="P1072689">
      <xmlPr mapId="1" xpath="/TFI-IZD-KI/ISD-KI-TFI_1001396/P1072689" xmlDataType="decimal"/>
    </xmlCellPr>
  </singleXmlCell>
  <singleXmlCell id="346" xr6:uid="{2651A960-F31D-497A-88FD-20B6D2D7AC59}" r="I59" connectionId="0">
    <xmlCellPr id="1" xr6:uid="{549421E0-A24E-474A-A04C-9558FC0FEB12}" uniqueName="P1199039">
      <xmlPr mapId="1" xpath="/TFI-IZD-KI/ISD-KI-TFI_1001396/P1199039" xmlDataType="decimal"/>
    </xmlCellPr>
  </singleXmlCell>
  <singleXmlCell id="347" xr6:uid="{CCDBF144-169D-4C74-9257-3C5C0C77A22D}" r="J59" connectionId="0">
    <xmlCellPr id="1" xr6:uid="{EF801C18-360C-4EB4-AE3A-3BCB7C87F3D4}" uniqueName="P1072690">
      <xmlPr mapId="1" xpath="/TFI-IZD-KI/ISD-KI-TFI_1001396/P1072690" xmlDataType="decimal"/>
    </xmlCellPr>
  </singleXmlCell>
  <singleXmlCell id="348" xr6:uid="{8776DEDF-43BC-4609-8CB0-24482115B8BF}" r="K59" connectionId="0">
    <xmlCellPr id="1" xr6:uid="{45558DB3-0073-42C4-9EA6-034C07DD1ED4}" uniqueName="P1199102">
      <xmlPr mapId="1" xpath="/TFI-IZD-KI/ISD-KI-TFI_1001396/P1199102" xmlDataType="decimal"/>
    </xmlCellPr>
  </singleXmlCell>
  <singleXmlCell id="349" xr6:uid="{C554F41E-3A35-424D-87AA-7453B25CE4C9}" r="H60" connectionId="0">
    <xmlCellPr id="1" xr6:uid="{0ADDB7EF-979D-4E90-80E2-2236E48CEDC3}" uniqueName="P1072691">
      <xmlPr mapId="1" xpath="/TFI-IZD-KI/ISD-KI-TFI_1001396/P1072691" xmlDataType="decimal"/>
    </xmlCellPr>
  </singleXmlCell>
  <singleXmlCell id="350" xr6:uid="{6658E8CD-CCAE-4DE7-A22A-71B82B4E7916}" r="I60" connectionId="0">
    <xmlCellPr id="1" xr6:uid="{07DEE73D-59A0-4158-B33A-D0850CB9C9B0}" uniqueName="P1199040">
      <xmlPr mapId="1" xpath="/TFI-IZD-KI/ISD-KI-TFI_1001396/P1199040" xmlDataType="decimal"/>
    </xmlCellPr>
  </singleXmlCell>
  <singleXmlCell id="351" xr6:uid="{F4E26762-937E-4CCE-82E0-B5A42124FDE3}" r="J60" connectionId="0">
    <xmlCellPr id="1" xr6:uid="{AB93F3BD-1D7D-49CB-BB91-AE0DB55D5F14}" uniqueName="P1072692">
      <xmlPr mapId="1" xpath="/TFI-IZD-KI/ISD-KI-TFI_1001396/P1072692" xmlDataType="decimal"/>
    </xmlCellPr>
  </singleXmlCell>
  <singleXmlCell id="352" xr6:uid="{14CD4731-D24B-4FA1-B856-6DFDD13C9E08}" r="K60" connectionId="0">
    <xmlCellPr id="1" xr6:uid="{01923FFB-7A52-4E29-BF52-0E4276EBD8EF}" uniqueName="P1199103">
      <xmlPr mapId="1" xpath="/TFI-IZD-KI/ISD-KI-TFI_1001396/P1199103" xmlDataType="decimal"/>
    </xmlCellPr>
  </singleXmlCell>
  <singleXmlCell id="353" xr6:uid="{DDE5568F-D79C-431D-8257-E8652D4DBE6A}" r="H61" connectionId="0">
    <xmlCellPr id="1" xr6:uid="{15E5DECA-B94C-49E5-8A40-D5A022D76EF9}" uniqueName="P1072693">
      <xmlPr mapId="1" xpath="/TFI-IZD-KI/ISD-KI-TFI_1001396/P1072693" xmlDataType="decimal"/>
    </xmlCellPr>
  </singleXmlCell>
  <singleXmlCell id="354" xr6:uid="{07539CD4-9224-4157-8D55-7950C2D5D83D}" r="I61" connectionId="0">
    <xmlCellPr id="1" xr6:uid="{39BD7B4A-4615-4E3C-B7D5-96CA0C60F3B7}" uniqueName="P1199041">
      <xmlPr mapId="1" xpath="/TFI-IZD-KI/ISD-KI-TFI_1001396/P1199041" xmlDataType="decimal"/>
    </xmlCellPr>
  </singleXmlCell>
  <singleXmlCell id="355" xr6:uid="{C1CD4CED-44E7-4FEF-9049-A61F309592AC}" r="J61" connectionId="0">
    <xmlCellPr id="1" xr6:uid="{67B349FE-E242-461F-B0DC-E902E0471C51}" uniqueName="P1072694">
      <xmlPr mapId="1" xpath="/TFI-IZD-KI/ISD-KI-TFI_1001396/P1072694" xmlDataType="decimal"/>
    </xmlCellPr>
  </singleXmlCell>
  <singleXmlCell id="356" xr6:uid="{82DAB0D5-01B2-47E6-AB85-9D344A78B365}" r="K61" connectionId="0">
    <xmlCellPr id="1" xr6:uid="{A2C4A9FC-F932-4E70-891B-EF7A856C4B40}" uniqueName="P1199104">
      <xmlPr mapId="1" xpath="/TFI-IZD-KI/ISD-KI-TFI_1001396/P1199104" xmlDataType="decimal"/>
    </xmlCellPr>
  </singleXmlCell>
  <singleXmlCell id="357" xr6:uid="{9ACA3A91-E0EE-4AEB-B6E8-73159F63D35D}" r="H62" connectionId="0">
    <xmlCellPr id="1" xr6:uid="{30E31A2F-CF67-48CC-9534-6AB375552AC3}" uniqueName="P1072695">
      <xmlPr mapId="1" xpath="/TFI-IZD-KI/ISD-KI-TFI_1001396/P1072695" xmlDataType="decimal"/>
    </xmlCellPr>
  </singleXmlCell>
  <singleXmlCell id="358" xr6:uid="{DF44C237-EB2E-433A-9709-E8757E0ABC3A}" r="I62" connectionId="0">
    <xmlCellPr id="1" xr6:uid="{698736DD-E5BF-4C1F-9443-45037F65E0F4}" uniqueName="P1199042">
      <xmlPr mapId="1" xpath="/TFI-IZD-KI/ISD-KI-TFI_1001396/P1199042" xmlDataType="decimal"/>
    </xmlCellPr>
  </singleXmlCell>
  <singleXmlCell id="359" xr6:uid="{17DE8F8D-2FCF-4E53-8518-013C4AF320AD}" r="J62" connectionId="0">
    <xmlCellPr id="1" xr6:uid="{3F72CCEA-37E1-4729-8E1C-8CFF41A157BF}" uniqueName="P1072696">
      <xmlPr mapId="1" xpath="/TFI-IZD-KI/ISD-KI-TFI_1001396/P1072696" xmlDataType="decimal"/>
    </xmlCellPr>
  </singleXmlCell>
  <singleXmlCell id="360" xr6:uid="{E22E0C17-38BD-402C-B484-A6DFAE115883}" r="K62" connectionId="0">
    <xmlCellPr id="1" xr6:uid="{F0CF8F46-8DE0-4078-9486-BAF088E9DD22}" uniqueName="P1199105">
      <xmlPr mapId="1" xpath="/TFI-IZD-KI/ISD-KI-TFI_1001396/P1199105" xmlDataType="decimal"/>
    </xmlCellPr>
  </singleXmlCell>
  <singleXmlCell id="361" xr6:uid="{79C2E3ED-E8D3-4AA6-BBFA-9CC4DF988F03}" r="H63" connectionId="0">
    <xmlCellPr id="1" xr6:uid="{6051F069-96BE-4C0B-9EAD-9F2711C736AE}" uniqueName="P1072697">
      <xmlPr mapId="1" xpath="/TFI-IZD-KI/ISD-KI-TFI_1001396/P1072697" xmlDataType="decimal"/>
    </xmlCellPr>
  </singleXmlCell>
  <singleXmlCell id="362" xr6:uid="{1AACFD8A-BD52-436A-8952-8B3E392D9824}" r="I63" connectionId="0">
    <xmlCellPr id="1" xr6:uid="{7E4D0D6D-4D5E-439B-A153-6016E1A8106F}" uniqueName="P1199043">
      <xmlPr mapId="1" xpath="/TFI-IZD-KI/ISD-KI-TFI_1001396/P1199043" xmlDataType="decimal"/>
    </xmlCellPr>
  </singleXmlCell>
  <singleXmlCell id="363" xr6:uid="{138DDEA9-B32A-4756-95BB-E609CCA4D516}" r="J63" connectionId="0">
    <xmlCellPr id="1" xr6:uid="{C148857A-B314-4B87-9CB5-CB45BF73AB48}" uniqueName="P1072698">
      <xmlPr mapId="1" xpath="/TFI-IZD-KI/ISD-KI-TFI_1001396/P1072698" xmlDataType="decimal"/>
    </xmlCellPr>
  </singleXmlCell>
  <singleXmlCell id="364" xr6:uid="{A9BC239A-FBE3-497B-B623-661F62931848}" r="K63" connectionId="0">
    <xmlCellPr id="1" xr6:uid="{2B33468F-7FAA-4051-8744-FCCA32787105}" uniqueName="P1199106">
      <xmlPr mapId="1" xpath="/TFI-IZD-KI/ISD-KI-TFI_1001396/P1199106" xmlDataType="decimal"/>
    </xmlCellPr>
  </singleXmlCell>
  <singleXmlCell id="365" xr6:uid="{4DB74B75-3DBD-4C77-94D9-735E1BB8738C}" r="H64" connectionId="0">
    <xmlCellPr id="1" xr6:uid="{EF412229-4A55-4D0F-AE45-F759A054E5A2}" uniqueName="P1072699">
      <xmlPr mapId="1" xpath="/TFI-IZD-KI/ISD-KI-TFI_1001396/P1072699" xmlDataType="decimal"/>
    </xmlCellPr>
  </singleXmlCell>
  <singleXmlCell id="366" xr6:uid="{30A60FD2-A481-4DBC-A546-798FE9548A71}" r="I64" connectionId="0">
    <xmlCellPr id="1" xr6:uid="{9C110B8C-3E19-4F4B-82B3-3165AE4D5554}" uniqueName="P1199044">
      <xmlPr mapId="1" xpath="/TFI-IZD-KI/ISD-KI-TFI_1001396/P1199044" xmlDataType="decimal"/>
    </xmlCellPr>
  </singleXmlCell>
  <singleXmlCell id="367" xr6:uid="{EB603EB6-413C-4046-8572-FED1A7543A01}" r="J64" connectionId="0">
    <xmlCellPr id="1" xr6:uid="{571F2A0C-3317-498B-A64B-253B936064F2}" uniqueName="P1072700">
      <xmlPr mapId="1" xpath="/TFI-IZD-KI/ISD-KI-TFI_1001396/P1072700" xmlDataType="decimal"/>
    </xmlCellPr>
  </singleXmlCell>
  <singleXmlCell id="368" xr6:uid="{264221F6-85E1-4BEE-AB6A-F24CD79B8C7E}" r="K64" connectionId="0">
    <xmlCellPr id="1" xr6:uid="{3043A90E-2675-4A4F-B739-3871BFBC3E52}" uniqueName="P1199107">
      <xmlPr mapId="1" xpath="/TFI-IZD-KI/ISD-KI-TFI_1001396/P1199107" xmlDataType="decimal"/>
    </xmlCellPr>
  </singleXmlCell>
  <singleXmlCell id="369" xr6:uid="{469EC96D-3088-49E4-9E53-41DCDE95D1E0}" r="H65" connectionId="0">
    <xmlCellPr id="1" xr6:uid="{CCD3FE26-14F6-4D57-96B1-C40278171599}" uniqueName="P1072701">
      <xmlPr mapId="1" xpath="/TFI-IZD-KI/ISD-KI-TFI_1001396/P1072701" xmlDataType="decimal"/>
    </xmlCellPr>
  </singleXmlCell>
  <singleXmlCell id="370" xr6:uid="{B434556A-1EBE-4531-A83C-92096D297720}" r="I65" connectionId="0">
    <xmlCellPr id="1" xr6:uid="{D835AFD3-460E-4B42-9EBC-1C032C3C5FD3}" uniqueName="P1199045">
      <xmlPr mapId="1" xpath="/TFI-IZD-KI/ISD-KI-TFI_1001396/P1199045" xmlDataType="decimal"/>
    </xmlCellPr>
  </singleXmlCell>
  <singleXmlCell id="371" xr6:uid="{D1BDC232-E5EE-4521-996F-4D4374787138}" r="J65" connectionId="0">
    <xmlCellPr id="1" xr6:uid="{8FDD72DC-B671-4F87-8679-72D18D5C65DB}" uniqueName="P1072702">
      <xmlPr mapId="1" xpath="/TFI-IZD-KI/ISD-KI-TFI_1001396/P1072702" xmlDataType="decimal"/>
    </xmlCellPr>
  </singleXmlCell>
  <singleXmlCell id="372" xr6:uid="{1BFC2EF0-F94A-4864-9470-60E3C553DCAE}" r="K65" connectionId="0">
    <xmlCellPr id="1" xr6:uid="{EF3D79FC-7D27-436F-9BCC-51D4BD44DB15}" uniqueName="P1199108">
      <xmlPr mapId="1" xpath="/TFI-IZD-KI/ISD-KI-TFI_1001396/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73" xr6:uid="{C4FA41B9-E3FC-432C-8D6F-FF0C5DC7BE49}" r="H8" connectionId="0">
    <xmlCellPr id="1" xr6:uid="{70175262-2B39-49E1-ADB8-248CFE71082C}" uniqueName="P1071697">
      <xmlPr mapId="1" xpath="/TFI-IZD-KI/INT-E_1000961/P1071697" xmlDataType="decimal"/>
    </xmlCellPr>
  </singleXmlCell>
  <singleXmlCell id="374" xr6:uid="{D9FFC6ED-B389-472F-8A21-D8D49EB5F280}" r="I8" connectionId="0">
    <xmlCellPr id="1" xr6:uid="{178A54CA-4E84-4634-9A72-5334D0088CF4}" uniqueName="P1071698">
      <xmlPr mapId="1" xpath="/TFI-IZD-KI/INT-E_1000961/P1071698" xmlDataType="decimal"/>
    </xmlCellPr>
  </singleXmlCell>
  <singleXmlCell id="375" xr6:uid="{8D0CB65D-5061-467D-9A6A-40C652D780B7}" r="H9" connectionId="0">
    <xmlCellPr id="1" xr6:uid="{BA0C12CD-90DA-4A6D-B8CE-CD53AB054283}" uniqueName="P1071699">
      <xmlPr mapId="1" xpath="/TFI-IZD-KI/INT-E_1000961/P1071699" xmlDataType="decimal"/>
    </xmlCellPr>
  </singleXmlCell>
  <singleXmlCell id="376" xr6:uid="{45E6047B-0234-483A-A02F-F2DD667BC5D4}" r="I9" connectionId="0">
    <xmlCellPr id="1" xr6:uid="{426ADABD-EFA6-478F-B79B-F1D571A0E428}" uniqueName="P1071700">
      <xmlPr mapId="1" xpath="/TFI-IZD-KI/INT-E_1000961/P1071700" xmlDataType="decimal"/>
    </xmlCellPr>
  </singleXmlCell>
  <singleXmlCell id="377" xr6:uid="{D587D114-E628-4851-87E6-9AC41CDE96F1}" r="H10" connectionId="0">
    <xmlCellPr id="1" xr6:uid="{FC95F026-2737-41F7-BFC4-B03773230560}" uniqueName="P1071701">
      <xmlPr mapId="1" xpath="/TFI-IZD-KI/INT-E_1000961/P1071701" xmlDataType="decimal"/>
    </xmlCellPr>
  </singleXmlCell>
  <singleXmlCell id="378" xr6:uid="{F4CA252D-F7F9-49C8-9225-C4B78A4D91C4}" r="I10" connectionId="0">
    <xmlCellPr id="1" xr6:uid="{5E92DEF2-8069-4117-9AF6-FBD687569C93}" uniqueName="P1071702">
      <xmlPr mapId="1" xpath="/TFI-IZD-KI/INT-E_1000961/P1071702" xmlDataType="decimal"/>
    </xmlCellPr>
  </singleXmlCell>
  <singleXmlCell id="379" xr6:uid="{AFF8CBC0-CB22-45D0-B99E-43E5B4B3B566}" r="H11" connectionId="0">
    <xmlCellPr id="1" xr6:uid="{B469A0AA-38EB-4E1A-B58E-2DFBFD195407}" uniqueName="P1071703">
      <xmlPr mapId="1" xpath="/TFI-IZD-KI/INT-E_1000961/P1071703" xmlDataType="decimal"/>
    </xmlCellPr>
  </singleXmlCell>
  <singleXmlCell id="380" xr6:uid="{DC76EC91-DBA6-4CF5-8E2C-A4C3414D326E}" r="I11" connectionId="0">
    <xmlCellPr id="1" xr6:uid="{E7F630EE-4105-40EA-B428-E5FD20A467DC}" uniqueName="P1071704">
      <xmlPr mapId="1" xpath="/TFI-IZD-KI/INT-E_1000961/P1071704" xmlDataType="decimal"/>
    </xmlCellPr>
  </singleXmlCell>
  <singleXmlCell id="381" xr6:uid="{65231536-E4EA-4EB6-A5A9-FC8E30F4C588}" r="H12" connectionId="0">
    <xmlCellPr id="1" xr6:uid="{2162F537-704A-4767-BC2A-5EDE002DFCF7}" uniqueName="P1071705">
      <xmlPr mapId="1" xpath="/TFI-IZD-KI/INT-E_1000961/P1071705" xmlDataType="decimal"/>
    </xmlCellPr>
  </singleXmlCell>
  <singleXmlCell id="382" xr6:uid="{EFEC2D69-F6D7-4518-9A6B-D169B348FF43}" r="I12" connectionId="0">
    <xmlCellPr id="1" xr6:uid="{3F6EF42E-15E8-4C24-9448-DCBFF884DE5F}" uniqueName="P1071706">
      <xmlPr mapId="1" xpath="/TFI-IZD-KI/INT-E_1000961/P1071706" xmlDataType="decimal"/>
    </xmlCellPr>
  </singleXmlCell>
  <singleXmlCell id="383" xr6:uid="{690BF559-4FF7-4179-8195-BD56927C4A9E}" r="H13" connectionId="0">
    <xmlCellPr id="1" xr6:uid="{F9F172CC-4EE4-424D-A6C6-8B6B956E8750}" uniqueName="P1071707">
      <xmlPr mapId="1" xpath="/TFI-IZD-KI/INT-E_1000961/P1071707" xmlDataType="decimal"/>
    </xmlCellPr>
  </singleXmlCell>
  <singleXmlCell id="384" xr6:uid="{40846DF2-7079-4143-9B78-1352B98606E4}" r="I13" connectionId="0">
    <xmlCellPr id="1" xr6:uid="{5747218E-0D25-410B-8125-B28E20429F16}" uniqueName="P1071708">
      <xmlPr mapId="1" xpath="/TFI-IZD-KI/INT-E_1000961/P1071708" xmlDataType="decimal"/>
    </xmlCellPr>
  </singleXmlCell>
  <singleXmlCell id="385" xr6:uid="{3714D262-844F-4D6C-A805-468975DB196B}" r="H14" connectionId="0">
    <xmlCellPr id="1" xr6:uid="{69760BF7-AD45-4EC2-82DB-DD66B3EF2979}" uniqueName="P1071709">
      <xmlPr mapId="1" xpath="/TFI-IZD-KI/INT-E_1000961/P1071709" xmlDataType="decimal"/>
    </xmlCellPr>
  </singleXmlCell>
  <singleXmlCell id="386" xr6:uid="{27CC6E49-BFD4-4F28-8FDC-70271E684C59}" r="I14" connectionId="0">
    <xmlCellPr id="1" xr6:uid="{BE510B3A-DC84-4CE6-8269-175DB82376C8}" uniqueName="P1071710">
      <xmlPr mapId="1" xpath="/TFI-IZD-KI/INT-E_1000961/P1071710" xmlDataType="decimal"/>
    </xmlCellPr>
  </singleXmlCell>
  <singleXmlCell id="387" xr6:uid="{63BDA191-E4AE-42E7-9329-B58DD9740D43}" r="H15" connectionId="0">
    <xmlCellPr id="1" xr6:uid="{F49D9AA1-C54C-4ACB-9F1C-DE68DC778123}" uniqueName="P1071711">
      <xmlPr mapId="1" xpath="/TFI-IZD-KI/INT-E_1000961/P1071711" xmlDataType="decimal"/>
    </xmlCellPr>
  </singleXmlCell>
  <singleXmlCell id="388" xr6:uid="{4DE12633-C21A-4DB3-ACF8-298947FD0B70}" r="I15" connectionId="0">
    <xmlCellPr id="1" xr6:uid="{90E04D87-4DAD-40BB-B907-DBCEF79B863E}" uniqueName="P1071712">
      <xmlPr mapId="1" xpath="/TFI-IZD-KI/INT-E_1000961/P1071712" xmlDataType="decimal"/>
    </xmlCellPr>
  </singleXmlCell>
  <singleXmlCell id="389" xr6:uid="{21B1E26F-CB8F-4B0E-8D72-644C34D25BA5}" r="H17" connectionId="0">
    <xmlCellPr id="1" xr6:uid="{99FA8859-5493-4000-B3E9-473A2BA8040A}" uniqueName="P1071713">
      <xmlPr mapId="1" xpath="/TFI-IZD-KI/INT-E_1000961/P1071713" xmlDataType="decimal"/>
    </xmlCellPr>
  </singleXmlCell>
  <singleXmlCell id="390" xr6:uid="{21939833-46FA-4058-86EA-798363CF06D5}" r="I17" connectionId="0">
    <xmlCellPr id="1" xr6:uid="{74FED48C-62E4-44C5-AD97-DCC7B8547B65}" uniqueName="P1071714">
      <xmlPr mapId="1" xpath="/TFI-IZD-KI/INT-E_1000961/P1071714" xmlDataType="decimal"/>
    </xmlCellPr>
  </singleXmlCell>
  <singleXmlCell id="391" xr6:uid="{CFD8BEAC-3616-4F98-AA28-3B8D65310C52}" r="H19" connectionId="0">
    <xmlCellPr id="1" xr6:uid="{52077AD8-9886-44AA-891B-B1F1A895E110}" uniqueName="P1071715">
      <xmlPr mapId="1" xpath="/TFI-IZD-KI/INT-E_1000961/P1071715" xmlDataType="decimal"/>
    </xmlCellPr>
  </singleXmlCell>
  <singleXmlCell id="392" xr6:uid="{6FB4B66D-95F5-4B96-ABDD-C701532E1B80}" r="I19" connectionId="0">
    <xmlCellPr id="1" xr6:uid="{C58BF97A-41AB-4E7A-B3F5-287152B31A2A}" uniqueName="P1071716">
      <xmlPr mapId="1" xpath="/TFI-IZD-KI/INT-E_1000961/P1071716" xmlDataType="decimal"/>
    </xmlCellPr>
  </singleXmlCell>
  <singleXmlCell id="393" xr6:uid="{FB7CCF81-4D8A-4797-8F02-5176A66AA90A}" r="H20" connectionId="0">
    <xmlCellPr id="1" xr6:uid="{A4ED1801-00EC-4418-A330-68A69488489D}" uniqueName="P1071717">
      <xmlPr mapId="1" xpath="/TFI-IZD-KI/INT-E_1000961/P1071717" xmlDataType="decimal"/>
    </xmlCellPr>
  </singleXmlCell>
  <singleXmlCell id="394" xr6:uid="{9786A431-BEAC-4F4B-9CC5-62649677A2C9}" r="I20" connectionId="0">
    <xmlCellPr id="1" xr6:uid="{F0ABC941-8836-4D93-B90E-346173A7798B}" uniqueName="P1071718">
      <xmlPr mapId="1" xpath="/TFI-IZD-KI/INT-E_1000961/P1071718" xmlDataType="decimal"/>
    </xmlCellPr>
  </singleXmlCell>
  <singleXmlCell id="395" xr6:uid="{8B7B6F55-C294-492F-8BEA-2B2C62966E7E}" r="H21" connectionId="0">
    <xmlCellPr id="1" xr6:uid="{FC6C37F5-9EDC-47E2-B22A-738C3DB2FD4C}" uniqueName="P1071719">
      <xmlPr mapId="1" xpath="/TFI-IZD-KI/INT-E_1000961/P1071719" xmlDataType="decimal"/>
    </xmlCellPr>
  </singleXmlCell>
  <singleXmlCell id="396" xr6:uid="{56EBEF2A-5A26-421A-972A-EA44F49FE509}" r="I21" connectionId="0">
    <xmlCellPr id="1" xr6:uid="{2CAA1F89-48BE-4218-9BAE-BE7AFCD2793D}" uniqueName="P1071720">
      <xmlPr mapId="1" xpath="/TFI-IZD-KI/INT-E_1000961/P1071720" xmlDataType="decimal"/>
    </xmlCellPr>
  </singleXmlCell>
  <singleXmlCell id="397" xr6:uid="{7C5D4043-3D2C-4DD9-9E57-BA72CD1F159A}" r="H22" connectionId="0">
    <xmlCellPr id="1" xr6:uid="{2E5B6F95-2C1C-47C8-81A9-229AE7657CEB}" uniqueName="P1071721">
      <xmlPr mapId="1" xpath="/TFI-IZD-KI/INT-E_1000961/P1071721" xmlDataType="decimal"/>
    </xmlCellPr>
  </singleXmlCell>
  <singleXmlCell id="398" xr6:uid="{C8844737-CE99-43B0-B088-7D64525128DE}" r="I22" connectionId="0">
    <xmlCellPr id="1" xr6:uid="{48609924-3AC8-4357-8B61-4707D62DC654}" uniqueName="P1071722">
      <xmlPr mapId="1" xpath="/TFI-IZD-KI/INT-E_1000961/P1071722" xmlDataType="decimal"/>
    </xmlCellPr>
  </singleXmlCell>
  <singleXmlCell id="399" xr6:uid="{48A42C3B-5234-4705-9BA1-CAC2B8C2BFA5}" r="H23" connectionId="0">
    <xmlCellPr id="1" xr6:uid="{550E3155-476C-4A86-9EE6-039C2AEC8D52}" uniqueName="P1071723">
      <xmlPr mapId="1" xpath="/TFI-IZD-KI/INT-E_1000961/P1071723" xmlDataType="decimal"/>
    </xmlCellPr>
  </singleXmlCell>
  <singleXmlCell id="400" xr6:uid="{87E4F878-C0D0-4B4C-8F8C-2C7033EEEB68}" r="I23" connectionId="0">
    <xmlCellPr id="1" xr6:uid="{F5A4E8FD-3EEE-4046-8BA4-7E43EC515748}" uniqueName="P1071724">
      <xmlPr mapId="1" xpath="/TFI-IZD-KI/INT-E_1000961/P1071724" xmlDataType="decimal"/>
    </xmlCellPr>
  </singleXmlCell>
  <singleXmlCell id="401" xr6:uid="{6521417B-D93B-41ED-8D60-BAEE851CF82C}" r="H25" connectionId="0">
    <xmlCellPr id="1" xr6:uid="{FD6CAC66-B97F-4BF4-A0EF-FC3DCF078F13}" uniqueName="P1071725">
      <xmlPr mapId="1" xpath="/TFI-IZD-KI/INT-E_1000961/P1071725" xmlDataType="decimal"/>
    </xmlCellPr>
  </singleXmlCell>
  <singleXmlCell id="402" xr6:uid="{DDA39325-2034-4FB5-9204-6CA1A0A539B0}" r="I25" connectionId="0">
    <xmlCellPr id="1" xr6:uid="{253AFFC8-D861-46FB-A9BE-760C6208085A}" uniqueName="P1071726">
      <xmlPr mapId="1" xpath="/TFI-IZD-KI/INT-E_1000961/P1071726" xmlDataType="decimal"/>
    </xmlCellPr>
  </singleXmlCell>
  <singleXmlCell id="403" xr6:uid="{9FD9CA0D-C729-4F4F-BE68-80061D117CFF}" r="H26" connectionId="0">
    <xmlCellPr id="1" xr6:uid="{3EC8574C-9DF3-4B2E-B42D-1FE24A9BA833}" uniqueName="P1071727">
      <xmlPr mapId="1" xpath="/TFI-IZD-KI/INT-E_1000961/P1071727" xmlDataType="decimal"/>
    </xmlCellPr>
  </singleXmlCell>
  <singleXmlCell id="404" xr6:uid="{1FC7A24F-6A5E-4CA4-BE7C-634425F8674F}" r="I26" connectionId="0">
    <xmlCellPr id="1" xr6:uid="{657FAEBE-B617-47FE-A31E-BE0AC68EAF3C}" uniqueName="P1071728">
      <xmlPr mapId="1" xpath="/TFI-IZD-KI/INT-E_1000961/P1071728" xmlDataType="decimal"/>
    </xmlCellPr>
  </singleXmlCell>
  <singleXmlCell id="405" xr6:uid="{773E6A99-F7DD-4438-88CD-18581854C829}" r="H27" connectionId="0">
    <xmlCellPr id="1" xr6:uid="{F4D0DAF9-CADD-47A7-83CD-F23337736E13}" uniqueName="P1071729">
      <xmlPr mapId="1" xpath="/TFI-IZD-KI/INT-E_1000961/P1071729" xmlDataType="decimal"/>
    </xmlCellPr>
  </singleXmlCell>
  <singleXmlCell id="406" xr6:uid="{12008138-9CD4-43C6-8EE5-447E237E1975}" r="I27" connectionId="0">
    <xmlCellPr id="1" xr6:uid="{4E44CF3D-1AAD-49A3-AABB-AE00BA1FA985}" uniqueName="P1071730">
      <xmlPr mapId="1" xpath="/TFI-IZD-KI/INT-E_1000961/P1071730" xmlDataType="decimal"/>
    </xmlCellPr>
  </singleXmlCell>
  <singleXmlCell id="407" xr6:uid="{E2BF05D0-8629-45ED-A6F3-2B00D9B62862}" r="H28" connectionId="0">
    <xmlCellPr id="1" xr6:uid="{3A010999-F0C7-4274-A978-ED7876ACBA6D}" uniqueName="P1071731">
      <xmlPr mapId="1" xpath="/TFI-IZD-KI/INT-E_1000961/P1071731" xmlDataType="decimal"/>
    </xmlCellPr>
  </singleXmlCell>
  <singleXmlCell id="408" xr6:uid="{EB645015-468D-4A79-9054-3DEF411CC991}" r="I28" connectionId="0">
    <xmlCellPr id="1" xr6:uid="{71AB0D40-61D6-4599-9C75-F149F5DBA3E3}" uniqueName="P1071732">
      <xmlPr mapId="1" xpath="/TFI-IZD-KI/INT-E_1000961/P1071732" xmlDataType="decimal"/>
    </xmlCellPr>
  </singleXmlCell>
  <singleXmlCell id="409" xr6:uid="{5B2157F9-55FF-4FD0-9FAC-9A19246C5582}" r="H29" connectionId="0">
    <xmlCellPr id="1" xr6:uid="{74B074BC-B8E6-43E6-BC81-68F7A8DEC396}" uniqueName="P1071733">
      <xmlPr mapId="1" xpath="/TFI-IZD-KI/INT-E_1000961/P1071733" xmlDataType="decimal"/>
    </xmlCellPr>
  </singleXmlCell>
  <singleXmlCell id="410" xr6:uid="{7BF62617-24C6-4027-8CA4-737F13FF33EC}" r="I29" connectionId="0">
    <xmlCellPr id="1" xr6:uid="{9A066506-0C89-4498-90F1-EF037E34DBA0}" uniqueName="P1071734">
      <xmlPr mapId="1" xpath="/TFI-IZD-KI/INT-E_1000961/P1071734" xmlDataType="decimal"/>
    </xmlCellPr>
  </singleXmlCell>
  <singleXmlCell id="411" xr6:uid="{5E75F403-303D-48DE-BB56-2E14199E755C}" r="H30" connectionId="0">
    <xmlCellPr id="1" xr6:uid="{10102D88-4CE9-4AD1-8217-F4FACB55D84A}" uniqueName="P1071735">
      <xmlPr mapId="1" xpath="/TFI-IZD-KI/INT-E_1000961/P1071735" xmlDataType="decimal"/>
    </xmlCellPr>
  </singleXmlCell>
  <singleXmlCell id="412" xr6:uid="{3DC2F90D-C144-48AE-BB01-D775D446FF0A}" r="I30" connectionId="0">
    <xmlCellPr id="1" xr6:uid="{BF302A9A-3E06-453A-BFE8-5866A99A8592}" uniqueName="P1071736">
      <xmlPr mapId="1" xpath="/TFI-IZD-KI/INT-E_1000961/P1071736" xmlDataType="decimal"/>
    </xmlCellPr>
  </singleXmlCell>
  <singleXmlCell id="413" xr6:uid="{6B46CA59-F505-431C-851B-B5DB0A6D8334}" r="H31" connectionId="0">
    <xmlCellPr id="1" xr6:uid="{03D33734-F7B8-4416-A258-843A6D1F220A}" uniqueName="P1071737">
      <xmlPr mapId="1" xpath="/TFI-IZD-KI/INT-E_1000961/P1071737" xmlDataType="decimal"/>
    </xmlCellPr>
  </singleXmlCell>
  <singleXmlCell id="414" xr6:uid="{E6268941-F5B6-411D-9E4D-E0217674E8CB}" r="I31" connectionId="0">
    <xmlCellPr id="1" xr6:uid="{3FEB8FDB-7102-4256-8E11-71696EB53299}" uniqueName="P1071738">
      <xmlPr mapId="1" xpath="/TFI-IZD-KI/INT-E_1000961/P1071738" xmlDataType="decimal"/>
    </xmlCellPr>
  </singleXmlCell>
  <singleXmlCell id="415" xr6:uid="{0B02188D-F4AC-4EB8-B22A-96C265FD946C}" r="H32" connectionId="0">
    <xmlCellPr id="1" xr6:uid="{C36C78BA-C080-4A91-A247-5937072561F1}" uniqueName="P1071739">
      <xmlPr mapId="1" xpath="/TFI-IZD-KI/INT-E_1000961/P1071739" xmlDataType="decimal"/>
    </xmlCellPr>
  </singleXmlCell>
  <singleXmlCell id="416" xr6:uid="{E2820CEB-A13D-49D6-8501-A3EAB2B48900}" r="I32" connectionId="0">
    <xmlCellPr id="1" xr6:uid="{1B21AD73-8CBA-4AE1-A0A7-A4746212CFCB}" uniqueName="P1071740">
      <xmlPr mapId="1" xpath="/TFI-IZD-KI/INT-E_1000961/P1071740" xmlDataType="decimal"/>
    </xmlCellPr>
  </singleXmlCell>
  <singleXmlCell id="417" xr6:uid="{978014EC-D375-445D-8F49-895C4C27F764}" r="H33" connectionId="0">
    <xmlCellPr id="1" xr6:uid="{3AF6BA8A-47F7-4D66-923E-5FFB0B4F05D5}" uniqueName="P1071741">
      <xmlPr mapId="1" xpath="/TFI-IZD-KI/INT-E_1000961/P1071741" xmlDataType="decimal"/>
    </xmlCellPr>
  </singleXmlCell>
  <singleXmlCell id="418" xr6:uid="{1AD131E2-A31D-420A-B83C-17DEB3871B1D}" r="I33" connectionId="0">
    <xmlCellPr id="1" xr6:uid="{3AC43B4E-5896-4095-AB3B-A0F11A144870}" uniqueName="P1071742">
      <xmlPr mapId="1" xpath="/TFI-IZD-KI/INT-E_1000961/P1071742" xmlDataType="decimal"/>
    </xmlCellPr>
  </singleXmlCell>
  <singleXmlCell id="419" xr6:uid="{A7EF03CB-B49D-4FE0-A36E-C6051D218623}" r="H34" connectionId="0">
    <xmlCellPr id="1" xr6:uid="{5F34E31E-7486-4C34-A2E9-BF2BE8DE79D3}" uniqueName="P1071743">
      <xmlPr mapId="1" xpath="/TFI-IZD-KI/INT-E_1000961/P1071743" xmlDataType="decimal"/>
    </xmlCellPr>
  </singleXmlCell>
  <singleXmlCell id="420" xr6:uid="{48EC5F48-E565-44F1-81B3-697C40A0850C}" r="I34" connectionId="0">
    <xmlCellPr id="1" xr6:uid="{45DE94E6-000B-4CA7-889C-55D87E4849B7}" uniqueName="P1071744">
      <xmlPr mapId="1" xpath="/TFI-IZD-KI/INT-E_1000961/P1071744" xmlDataType="decimal"/>
    </xmlCellPr>
  </singleXmlCell>
  <singleXmlCell id="421" xr6:uid="{501DEDC1-E9B5-49C3-9CD3-6FA8C654725A}" r="H35" connectionId="0">
    <xmlCellPr id="1" xr6:uid="{63ED5C76-5130-4A3F-B5FD-613F9F8B22AE}" uniqueName="P1071745">
      <xmlPr mapId="1" xpath="/TFI-IZD-KI/INT-E_1000961/P1071745" xmlDataType="decimal"/>
    </xmlCellPr>
  </singleXmlCell>
  <singleXmlCell id="422" xr6:uid="{976CAE33-7A5C-4631-9040-2C696A94A224}" r="I35" connectionId="0">
    <xmlCellPr id="1" xr6:uid="{81286EB6-7CB6-4C33-A005-DB925FDE57B8}" uniqueName="P1071746">
      <xmlPr mapId="1" xpath="/TFI-IZD-KI/INT-E_1000961/P1071746" xmlDataType="decimal"/>
    </xmlCellPr>
  </singleXmlCell>
  <singleXmlCell id="423" xr6:uid="{5BD8C9ED-8E60-4573-894D-F74B72FEE534}" r="H36" connectionId="0">
    <xmlCellPr id="1" xr6:uid="{2C7AAFA8-B818-47E1-8EAF-4F4D4198A6E4}" uniqueName="P1071747">
      <xmlPr mapId="1" xpath="/TFI-IZD-KI/INT-E_1000961/P1071747" xmlDataType="decimal"/>
    </xmlCellPr>
  </singleXmlCell>
  <singleXmlCell id="424" xr6:uid="{18BDC9A9-5A0E-492F-B0E4-3018529E7D8A}" r="I36" connectionId="0">
    <xmlCellPr id="1" xr6:uid="{E22C8474-5B9B-4C5C-AA87-61715DD7B3F1}" uniqueName="P1071748">
      <xmlPr mapId="1" xpath="/TFI-IZD-KI/INT-E_1000961/P1071748" xmlDataType="decimal"/>
    </xmlCellPr>
  </singleXmlCell>
  <singleXmlCell id="425" xr6:uid="{7E0DFB82-A66D-4358-BF74-51607555A4C3}" r="H37" connectionId="0">
    <xmlCellPr id="1" xr6:uid="{E69705B2-A4BE-492E-9297-E6D27427C85C}" uniqueName="P1071749">
      <xmlPr mapId="1" xpath="/TFI-IZD-KI/INT-E_1000961/P1071749" xmlDataType="decimal"/>
    </xmlCellPr>
  </singleXmlCell>
  <singleXmlCell id="426" xr6:uid="{EF68B8BD-3A27-467A-BA77-C5298AE2BB84}" r="I37" connectionId="0">
    <xmlCellPr id="1" xr6:uid="{C7A0BB22-95B7-430A-B86C-DFEC13917C38}" uniqueName="P1071750">
      <xmlPr mapId="1" xpath="/TFI-IZD-KI/INT-E_1000961/P1071750" xmlDataType="decimal"/>
    </xmlCellPr>
  </singleXmlCell>
  <singleXmlCell id="427" xr6:uid="{22EADF46-CB6D-4E7D-9530-8BAD52DA117B}" r="H38" connectionId="0">
    <xmlCellPr id="1" xr6:uid="{7B677CDC-0F84-4D07-9EA3-AF0596943953}" uniqueName="P1071751">
      <xmlPr mapId="1" xpath="/TFI-IZD-KI/INT-E_1000961/P1071751" xmlDataType="decimal"/>
    </xmlCellPr>
  </singleXmlCell>
  <singleXmlCell id="428" xr6:uid="{A98C59D1-E811-4928-9BE8-7382DBA22857}" r="I38" connectionId="0">
    <xmlCellPr id="1" xr6:uid="{BC0286C8-7F36-4F98-BEBF-DBDBF8F0401D}" uniqueName="P1071752">
      <xmlPr mapId="1" xpath="/TFI-IZD-KI/INT-E_1000961/P1071752" xmlDataType="decimal"/>
    </xmlCellPr>
  </singleXmlCell>
  <singleXmlCell id="429" xr6:uid="{20A11A88-08D5-490F-BD1F-DE2977771527}" r="H39" connectionId="0">
    <xmlCellPr id="1" xr6:uid="{44A02564-A278-4F80-A651-9B1142ED95FD}" uniqueName="P1071753">
      <xmlPr mapId="1" xpath="/TFI-IZD-KI/INT-E_1000961/P1071753" xmlDataType="decimal"/>
    </xmlCellPr>
  </singleXmlCell>
  <singleXmlCell id="430" xr6:uid="{DA1EFF76-0552-4860-BF7D-624DA7482BCC}" r="I39" connectionId="0">
    <xmlCellPr id="1" xr6:uid="{31B9C75A-68A7-465B-9E87-742A28712A64}" uniqueName="P1071754">
      <xmlPr mapId="1" xpath="/TFI-IZD-KI/INT-E_1000961/P1071754" xmlDataType="decimal"/>
    </xmlCellPr>
  </singleXmlCell>
  <singleXmlCell id="431" xr6:uid="{C14EDBC2-26EA-440B-A8B9-E115752BAC4A}" r="H40" connectionId="0">
    <xmlCellPr id="1" xr6:uid="{65FA30E8-63A2-4D54-823D-B56F5435C160}" uniqueName="P1071755">
      <xmlPr mapId="1" xpath="/TFI-IZD-KI/INT-E_1000961/P1071755" xmlDataType="decimal"/>
    </xmlCellPr>
  </singleXmlCell>
  <singleXmlCell id="432" xr6:uid="{88B3E654-6301-4A0A-AA53-7E60DE1D7BC6}" r="I40" connectionId="0">
    <xmlCellPr id="1" xr6:uid="{2489C4E8-EE3C-4613-8BAA-0E93C9A3023A}" uniqueName="P1071756">
      <xmlPr mapId="1" xpath="/TFI-IZD-KI/INT-E_1000961/P1071756" xmlDataType="decimal"/>
    </xmlCellPr>
  </singleXmlCell>
  <singleXmlCell id="433" xr6:uid="{E899E27D-19BE-49DF-B844-F7E75E7D0864}" r="H41" connectionId="0">
    <xmlCellPr id="1" xr6:uid="{F48FB87F-87CF-4EE0-AB89-10915EEFC8F1}" uniqueName="P1071757">
      <xmlPr mapId="1" xpath="/TFI-IZD-KI/INT-E_1000961/P1071757" xmlDataType="decimal"/>
    </xmlCellPr>
  </singleXmlCell>
  <singleXmlCell id="434" xr6:uid="{D57BDD03-5A92-4F5E-9D21-509DCF1EB0EB}" r="I41" connectionId="0">
    <xmlCellPr id="1" xr6:uid="{225F0A56-85B7-4BF6-BAFC-A64024B13957}" uniqueName="P1071758">
      <xmlPr mapId="1" xpath="/TFI-IZD-KI/INT-E_1000961/P1071758" xmlDataType="decimal"/>
    </xmlCellPr>
  </singleXmlCell>
  <singleXmlCell id="435" xr6:uid="{B652C55D-10C2-4B3C-BDE9-FE155379CDFF}" r="H42" connectionId="0">
    <xmlCellPr id="1" xr6:uid="{01084742-7D56-41A0-80AC-5CC86D1D18A0}" uniqueName="P1071759">
      <xmlPr mapId="1" xpath="/TFI-IZD-KI/INT-E_1000961/P1071759" xmlDataType="decimal"/>
    </xmlCellPr>
  </singleXmlCell>
  <singleXmlCell id="436" xr6:uid="{FE3DEE62-EB1C-4184-AB7C-2BBBC9EA5F00}" r="I42" connectionId="0">
    <xmlCellPr id="1" xr6:uid="{7E34F948-FC9C-44AD-B575-855990E804D2}" uniqueName="P1071760">
      <xmlPr mapId="1" xpath="/TFI-IZD-KI/INT-E_1000961/P1071760" xmlDataType="decimal"/>
    </xmlCellPr>
  </singleXmlCell>
  <singleXmlCell id="437" xr6:uid="{9B0608C0-58D9-48CC-B0BE-E674B700000D}" r="H43" connectionId="0">
    <xmlCellPr id="1" xr6:uid="{0F1AA3FE-4676-4631-BAA3-CC3CDC0402FB}" uniqueName="P1071761">
      <xmlPr mapId="1" xpath="/TFI-IZD-KI/INT-E_1000961/P1071761" xmlDataType="decimal"/>
    </xmlCellPr>
  </singleXmlCell>
  <singleXmlCell id="438" xr6:uid="{E456F44C-2E9E-4EA9-8994-AF509570320D}" r="I43" connectionId="0">
    <xmlCellPr id="1" xr6:uid="{802F9FA7-50C2-4A5E-AD75-C66E7FA75C2D}" uniqueName="P1071762">
      <xmlPr mapId="1" xpath="/TFI-IZD-KI/INT-E_1000961/P1071762" xmlDataType="decimal"/>
    </xmlCellPr>
  </singleXmlCell>
  <singleXmlCell id="439" xr6:uid="{8C8A92EF-711A-4E3A-9832-55A1517EA565}" r="H44" connectionId="0">
    <xmlCellPr id="1" xr6:uid="{161F98F2-45F9-4864-8896-862F71CB8F7C}" uniqueName="P1071763">
      <xmlPr mapId="1" xpath="/TFI-IZD-KI/INT-E_1000961/P1071763" xmlDataType="decimal"/>
    </xmlCellPr>
  </singleXmlCell>
  <singleXmlCell id="440" xr6:uid="{1ABA8AA3-5D52-4F8E-AAC2-540F416D953A}" r="I44" connectionId="0">
    <xmlCellPr id="1" xr6:uid="{02D13F14-80C9-4048-8E32-5BD2D5CF709B}" uniqueName="P1071764">
      <xmlPr mapId="1" xpath="/TFI-IZD-KI/INT-E_1000961/P1071764" xmlDataType="decimal"/>
    </xmlCellPr>
  </singleXmlCell>
  <singleXmlCell id="441" xr6:uid="{04BA93B9-11D9-4DBD-88BF-E050065C2127}" r="H46" connectionId="0">
    <xmlCellPr id="1" xr6:uid="{8B0EDBE9-CAC5-46D4-9A17-4B05C1D3992C}" uniqueName="P1071765">
      <xmlPr mapId="1" xpath="/TFI-IZD-KI/INT-E_1000961/P1071765" xmlDataType="decimal"/>
    </xmlCellPr>
  </singleXmlCell>
  <singleXmlCell id="442" xr6:uid="{D9446C1E-B563-4015-B672-566DA826BCAC}" r="I46" connectionId="0">
    <xmlCellPr id="1" xr6:uid="{D16F93EB-E05F-45DA-A8BE-809EB9422867}" uniqueName="P1071766">
      <xmlPr mapId="1" xpath="/TFI-IZD-KI/INT-E_1000961/P1071766" xmlDataType="decimal"/>
    </xmlCellPr>
  </singleXmlCell>
  <singleXmlCell id="443" xr6:uid="{D6253700-C149-4F2E-A29D-086392D70B72}" r="H47" connectionId="0">
    <xmlCellPr id="1" xr6:uid="{76E837BD-5CBB-4F4A-8FE1-3CA554EC68AA}" uniqueName="P1071767">
      <xmlPr mapId="1" xpath="/TFI-IZD-KI/INT-E_1000961/P1071767" xmlDataType="decimal"/>
    </xmlCellPr>
  </singleXmlCell>
  <singleXmlCell id="444" xr6:uid="{4FFDB2E0-0577-4453-92C6-578E0533799F}" r="I47" connectionId="0">
    <xmlCellPr id="1" xr6:uid="{97EB390E-936D-47AC-8645-41529085D928}" uniqueName="P1071768">
      <xmlPr mapId="1" xpath="/TFI-IZD-KI/INT-E_1000961/P1071768" xmlDataType="decimal"/>
    </xmlCellPr>
  </singleXmlCell>
  <singleXmlCell id="445" xr6:uid="{7D937C6B-66D2-41CC-888C-2E0250E27361}" r="H48" connectionId="0">
    <xmlCellPr id="1" xr6:uid="{69EEBD6A-E379-4941-915C-76853BB7058F}" uniqueName="P1071769">
      <xmlPr mapId="1" xpath="/TFI-IZD-KI/INT-E_1000961/P1071769" xmlDataType="decimal"/>
    </xmlCellPr>
  </singleXmlCell>
  <singleXmlCell id="446" xr6:uid="{8B8F747B-3E9D-4C9F-A58D-8E9BE9C3C688}" r="I48" connectionId="0">
    <xmlCellPr id="1" xr6:uid="{9EC1D9F3-5A20-41BA-82AF-E0767A429592}" uniqueName="P1071770">
      <xmlPr mapId="1" xpath="/TFI-IZD-KI/INT-E_1000961/P1071770" xmlDataType="decimal"/>
    </xmlCellPr>
  </singleXmlCell>
  <singleXmlCell id="447" xr6:uid="{965ACD9B-71F1-454E-861B-4FC1685D1016}" r="H49" connectionId="0">
    <xmlCellPr id="1" xr6:uid="{CF417866-E42D-4663-804F-FD395F966CF0}" uniqueName="P1071771">
      <xmlPr mapId="1" xpath="/TFI-IZD-KI/INT-E_1000961/P1071771" xmlDataType="decimal"/>
    </xmlCellPr>
  </singleXmlCell>
  <singleXmlCell id="448" xr6:uid="{25AD46A3-2951-4CC4-86A0-5524F250E3A0}" r="I49" connectionId="0">
    <xmlCellPr id="1" xr6:uid="{D0D03E16-125D-4F6F-90CB-003B0BD29CDD}" uniqueName="P1071772">
      <xmlPr mapId="1" xpath="/TFI-IZD-KI/INT-E_1000961/P1071772" xmlDataType="decimal"/>
    </xmlCellPr>
  </singleXmlCell>
  <singleXmlCell id="449" xr6:uid="{DB8D06A0-314C-4DB7-8A5C-9EF614C2FEC0}" r="H50" connectionId="0">
    <xmlCellPr id="1" xr6:uid="{DE99F146-CDCA-47E8-8A16-2DC5D20168B1}" uniqueName="P1071773">
      <xmlPr mapId="1" xpath="/TFI-IZD-KI/INT-E_1000961/P1071773" xmlDataType="decimal"/>
    </xmlCellPr>
  </singleXmlCell>
  <singleXmlCell id="450" xr6:uid="{B72E8430-7B3C-4E58-AFE4-45C8893E8240}" r="I50" connectionId="0">
    <xmlCellPr id="1" xr6:uid="{B2093F72-755D-4193-BDB4-DE3FD9142F07}" uniqueName="P1071774">
      <xmlPr mapId="1" xpath="/TFI-IZD-KI/INT-E_1000961/P1071774" xmlDataType="decimal"/>
    </xmlCellPr>
  </singleXmlCell>
  <singleXmlCell id="451" xr6:uid="{49DB87ED-115E-4CA2-9D92-69F4CBBC00B5}" r="H51" connectionId="0">
    <xmlCellPr id="1" xr6:uid="{60C9BE99-5CCE-40FF-8A25-27EBB050099D}" uniqueName="P1071775">
      <xmlPr mapId="1" xpath="/TFI-IZD-KI/INT-E_1000961/P1071775" xmlDataType="decimal"/>
    </xmlCellPr>
  </singleXmlCell>
  <singleXmlCell id="452" xr6:uid="{35F88BBC-22E0-46B6-BE25-35AD9BA7C824}" r="I51" connectionId="0">
    <xmlCellPr id="1" xr6:uid="{12FF8A59-0660-4C2D-9177-AD8509DE4729}" uniqueName="P1071776">
      <xmlPr mapId="1" xpath="/TFI-IZD-KI/INT-E_1000961/P1071776" xmlDataType="decimal"/>
    </xmlCellPr>
  </singleXmlCell>
  <singleXmlCell id="453" xr6:uid="{C515C6FC-BE35-4A13-BF33-140C5E68400F}" r="H53" connectionId="0">
    <xmlCellPr id="1" xr6:uid="{85BD3A54-C19E-4C6B-BAB0-02E1140C9F52}" uniqueName="P1071777">
      <xmlPr mapId="1" xpath="/TFI-IZD-KI/INT-E_1000961/P1071777" xmlDataType="decimal"/>
    </xmlCellPr>
  </singleXmlCell>
  <singleXmlCell id="454" xr6:uid="{6450364C-5D25-462C-9298-A50124658012}" r="I53" connectionId="0">
    <xmlCellPr id="1" xr6:uid="{51AAD65D-ABBB-428B-B64C-A745A76CF937}" uniqueName="P1071778">
      <xmlPr mapId="1" xpath="/TFI-IZD-KI/INT-E_1000961/P1071778" xmlDataType="decimal"/>
    </xmlCellPr>
  </singleXmlCell>
  <singleXmlCell id="455" xr6:uid="{BFA8B4B3-B073-4842-8621-A4DD049DCE9B}" r="H54" connectionId="0">
    <xmlCellPr id="1" xr6:uid="{F2641778-8BC6-4CFD-A776-5DF0DF0A56DE}" uniqueName="P1071779">
      <xmlPr mapId="1" xpath="/TFI-IZD-KI/INT-E_1000961/P1071779" xmlDataType="decimal"/>
    </xmlCellPr>
  </singleXmlCell>
  <singleXmlCell id="456" xr6:uid="{EE56FAD5-94B1-42A0-B646-1C9A40DD024C}" r="I54" connectionId="0">
    <xmlCellPr id="1" xr6:uid="{9DC2F25D-62B6-4C57-A41A-201BB0CA5250}" uniqueName="P1071780">
      <xmlPr mapId="1" xpath="/TFI-IZD-KI/INT-E_1000961/P1071780" xmlDataType="decimal"/>
    </xmlCellPr>
  </singleXmlCell>
  <singleXmlCell id="457" xr6:uid="{5EC962E7-39E1-4DB9-BDB4-185638DD375F}" r="H55" connectionId="0">
    <xmlCellPr id="1" xr6:uid="{C20296A4-D32D-48FA-B2F5-9FB8DF6545FC}" uniqueName="P1071781">
      <xmlPr mapId="1" xpath="/TFI-IZD-KI/INT-E_1000961/P1071781" xmlDataType="decimal"/>
    </xmlCellPr>
  </singleXmlCell>
  <singleXmlCell id="458" xr6:uid="{F14D7B09-D645-460F-84EB-21C939053069}" r="I55" connectionId="0">
    <xmlCellPr id="1" xr6:uid="{EDF0E5AD-1D43-4A53-934E-C7102DADB785}" uniqueName="P1071782">
      <xmlPr mapId="1" xpath="/TFI-IZD-KI/INT-E_1000961/P1071782" xmlDataType="decimal"/>
    </xmlCellPr>
  </singleXmlCell>
  <singleXmlCell id="459" xr6:uid="{1B04012C-4F67-47A9-93DC-B03321323C4D}" r="H56" connectionId="0">
    <xmlCellPr id="1" xr6:uid="{AEC45B0A-27EF-40D7-9A64-47BDB6130897}" uniqueName="P1071783">
      <xmlPr mapId="1" xpath="/TFI-IZD-KI/INT-E_1000961/P1071783" xmlDataType="decimal"/>
    </xmlCellPr>
  </singleXmlCell>
  <singleXmlCell id="460" xr6:uid="{8A032253-6089-4FBF-86C7-C64BCFFEE9C2}" r="I56" connectionId="0">
    <xmlCellPr id="1" xr6:uid="{2FEEFDE5-8409-403B-A59A-E8397EFF65A1}" uniqueName="P1071784">
      <xmlPr mapId="1" xpath="/TFI-IZD-KI/INT-E_1000961/P1071784" xmlDataType="decimal"/>
    </xmlCellPr>
  </singleXmlCell>
  <singleXmlCell id="461" xr6:uid="{2C95115C-41F1-4AD5-84E0-2875FBC43387}" r="H57" connectionId="0">
    <xmlCellPr id="1" xr6:uid="{455957C4-6B48-49F1-9758-F8AD7F5C56EF}" uniqueName="P1071785">
      <xmlPr mapId="1" xpath="/TFI-IZD-KI/INT-E_1000961/P1071785" xmlDataType="decimal"/>
    </xmlCellPr>
  </singleXmlCell>
  <singleXmlCell id="462" xr6:uid="{7A477956-0DB8-4BE2-9577-E26B288201AB}" r="I57" connectionId="0">
    <xmlCellPr id="1" xr6:uid="{BF4D33DB-7553-46FE-9E47-2FC226F44B8D}" uniqueName="P1071786">
      <xmlPr mapId="1" xpath="/TFI-IZD-KI/INT-E_1000961/P1071786" xmlDataType="decimal"/>
    </xmlCellPr>
  </singleXmlCell>
  <singleXmlCell id="463" xr6:uid="{D4BF3B7E-4EDC-4C3E-8D22-0FC29DA7EECD}" r="H58" connectionId="0">
    <xmlCellPr id="1" xr6:uid="{B8151FA9-5D11-464A-84BA-F9256AF6FD09}" uniqueName="P1071787">
      <xmlPr mapId="1" xpath="/TFI-IZD-KI/INT-E_1000961/P1071787" xmlDataType="decimal"/>
    </xmlCellPr>
  </singleXmlCell>
  <singleXmlCell id="464" xr6:uid="{3C8EF065-6E15-4E0E-ABA2-833F241FB7DC}" r="I58" connectionId="0">
    <xmlCellPr id="1" xr6:uid="{A3442AE5-D7A3-427A-B30C-6FD9DD87E774}" uniqueName="P1071788">
      <xmlPr mapId="1" xpath="/TFI-IZD-KI/INT-E_1000961/P1071788" xmlDataType="decimal"/>
    </xmlCellPr>
  </singleXmlCell>
  <singleXmlCell id="465" xr6:uid="{B4E0BFBF-B65C-4BF8-BF7E-CD122F9D0EAA}" r="H59" connectionId="0">
    <xmlCellPr id="1" xr6:uid="{9B059062-1F88-45BB-8BDD-A03196C194A9}" uniqueName="P1071789">
      <xmlPr mapId="1" xpath="/TFI-IZD-KI/INT-E_1000961/P1071789" xmlDataType="decimal"/>
    </xmlCellPr>
  </singleXmlCell>
  <singleXmlCell id="466" xr6:uid="{CDCA3239-D690-4CD6-9E77-DFBCCC412473}" r="I59" connectionId="0">
    <xmlCellPr id="1" xr6:uid="{3ECAC753-E81C-402F-B1CC-B48E66B52D68}" uniqueName="P1071790">
      <xmlPr mapId="1" xpath="/TFI-IZD-KI/INT-E_1000961/P1071790" xmlDataType="decimal"/>
    </xmlCellPr>
  </singleXmlCell>
  <singleXmlCell id="467" xr6:uid="{A190040D-C91C-46DF-8C83-D6C206623FB4}" r="H60" connectionId="0">
    <xmlCellPr id="1" xr6:uid="{64B558AA-BE49-4A6B-868F-8ED297E36EAD}" uniqueName="P1071791">
      <xmlPr mapId="1" xpath="/TFI-IZD-KI/INT-E_1000961/P1071791" xmlDataType="decimal"/>
    </xmlCellPr>
  </singleXmlCell>
  <singleXmlCell id="468" xr6:uid="{DE208065-80F8-4A84-A9FA-7C5EBF96CD3D}" r="I60" connectionId="0">
    <xmlCellPr id="1" xr6:uid="{3E4995B2-B20C-452B-8644-03113C5F68AF}" uniqueName="P1071792">
      <xmlPr mapId="1" xpath="/TFI-IZD-KI/INT-E_1000961/P1071792" xmlDataType="decimal"/>
    </xmlCellPr>
  </singleXmlCell>
  <singleXmlCell id="469" xr6:uid="{A6375F56-0C56-42C4-B4D6-530222026FD4}" r="H61" connectionId="0">
    <xmlCellPr id="1" xr6:uid="{9CA6F12A-D532-4E91-AC73-9C920A7D2BC2}" uniqueName="P1071793">
      <xmlPr mapId="1" xpath="/TFI-IZD-KI/INT-E_1000961/P1071793" xmlDataType="decimal"/>
    </xmlCellPr>
  </singleXmlCell>
  <singleXmlCell id="470" xr6:uid="{F91DA7E1-F58C-4C3F-8E63-F0233BFDCB52}" r="I61" connectionId="0">
    <xmlCellPr id="1" xr6:uid="{4338A838-A2DF-4D53-9D8A-4CD7D76A4DB8}" uniqueName="P1071794">
      <xmlPr mapId="1" xpath="/TFI-IZD-KI/INT-E_1000961/P1071794" xmlDataType="decimal"/>
    </xmlCellPr>
  </singleXmlCell>
  <singleXmlCell id="471" xr6:uid="{7A9F792D-3760-4BF3-9586-C3B8B12F8011}" r="H62" connectionId="0">
    <xmlCellPr id="1" xr6:uid="{94D6654C-AF0E-4779-8159-3A17D5DED35E}" uniqueName="P1071795">
      <xmlPr mapId="1" xpath="/TFI-IZD-KI/INT-E_1000961/P1071795" xmlDataType="decimal"/>
    </xmlCellPr>
  </singleXmlCell>
  <singleXmlCell id="472" xr6:uid="{5EB73BC6-FE27-4058-98B3-EE8559C4ED05}" r="I62" connectionId="0">
    <xmlCellPr id="1" xr6:uid="{50762AAB-EEF9-4677-9933-F6C6FA7CF82C}" uniqueName="P1071796">
      <xmlPr mapId="1" xpath="/TFI-IZD-KI/INT-E_1000961/P1071796" xmlDataType="decimal"/>
    </xmlCellPr>
  </singleXmlCell>
  <singleXmlCell id="473" xr6:uid="{E9FAF6F9-5D85-4A1E-B31F-D74A84170BAE}" r="H63" connectionId="0">
    <xmlCellPr id="1" xr6:uid="{787145FB-5C3C-4F31-ABD1-EE9DD04D2A98}" uniqueName="P1071797">
      <xmlPr mapId="1" xpath="/TFI-IZD-KI/INT-E_1000961/P1071797" xmlDataType="decimal"/>
    </xmlCellPr>
  </singleXmlCell>
  <singleXmlCell id="474" xr6:uid="{4110F026-C295-49CE-8C9A-12B979A0F358}" r="I63" connectionId="0">
    <xmlCellPr id="1" xr6:uid="{14450456-BDCD-49AA-A530-F41C57457B4E}" uniqueName="P1071798">
      <xmlPr mapId="1"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78FCAF8A-89AF-4658-8337-26B741F11658}" r="E6" connectionId="0">
    <xmlCellPr id="1" xr6:uid="{2BFDE964-F7FF-4292-A3F6-918166377120}" uniqueName="P1071799">
      <xmlPr mapId="1" xpath="/TFI-IZD-KI/IPK-KI-E_1000962/P1071799" xmlDataType="decimal"/>
    </xmlCellPr>
  </singleXmlCell>
  <singleXmlCell id="476" xr6:uid="{857EADDD-C186-4DF1-860A-E1B3D5A80849}" r="F6" connectionId="0">
    <xmlCellPr id="1" xr6:uid="{E74A0DA1-265E-4581-81EB-051BF2A6B6EB}" uniqueName="P1071800">
      <xmlPr mapId="1" xpath="/TFI-IZD-KI/IPK-KI-E_1000962/P1071800" xmlDataType="decimal"/>
    </xmlCellPr>
  </singleXmlCell>
  <singleXmlCell id="477" xr6:uid="{049A1010-8565-4DA0-A064-CC1081917378}" r="G6" connectionId="0">
    <xmlCellPr id="1" xr6:uid="{D64FF1BF-A12C-41A2-9906-BA3CC2395880}" uniqueName="P1071801">
      <xmlPr mapId="1" xpath="/TFI-IZD-KI/IPK-KI-E_1000962/P1071801" xmlDataType="decimal"/>
    </xmlCellPr>
  </singleXmlCell>
  <singleXmlCell id="478" xr6:uid="{9529FF73-DB77-47EE-9569-720273D4A99B}" r="H6" connectionId="0">
    <xmlCellPr id="1" xr6:uid="{8962280B-648E-4119-A94C-8CDB0E1656B2}" uniqueName="P1071802">
      <xmlPr mapId="1" xpath="/TFI-IZD-KI/IPK-KI-E_1000962/P1071802" xmlDataType="decimal"/>
    </xmlCellPr>
  </singleXmlCell>
  <singleXmlCell id="479" xr6:uid="{D215CDC9-CD89-46ED-A5A4-B3C578EDD8B7}" r="I6" connectionId="0">
    <xmlCellPr id="1" xr6:uid="{AC4B829F-093B-490C-BAEE-4A416E84B086}" uniqueName="P1071803">
      <xmlPr mapId="1" xpath="/TFI-IZD-KI/IPK-KI-E_1000962/P1071803" xmlDataType="decimal"/>
    </xmlCellPr>
  </singleXmlCell>
  <singleXmlCell id="480" xr6:uid="{4491B22E-6B21-4D92-A4CC-6BD0AB0633D9}" r="J6" connectionId="0">
    <xmlCellPr id="1" xr6:uid="{7578580B-681C-45F2-8CB1-C3F6BC6D571A}" uniqueName="P1071804">
      <xmlPr mapId="1" xpath="/TFI-IZD-KI/IPK-KI-E_1000962/P1071804" xmlDataType="decimal"/>
    </xmlCellPr>
  </singleXmlCell>
  <singleXmlCell id="481" xr6:uid="{A3C228DE-B78E-4546-A583-847F7EE9B046}" r="K6" connectionId="0">
    <xmlCellPr id="1" xr6:uid="{46A86C94-C9D5-4D32-9675-1149AA0412CC}" uniqueName="P1071805">
      <xmlPr mapId="1" xpath="/TFI-IZD-KI/IPK-KI-E_1000962/P1071805" xmlDataType="decimal"/>
    </xmlCellPr>
  </singleXmlCell>
  <singleXmlCell id="482" xr6:uid="{3C9FCFCC-1DFB-4A6E-BDA7-246E0015AB19}" r="L6" connectionId="0">
    <xmlCellPr id="1" xr6:uid="{2185C3B4-5B21-49C0-993E-7159B6EC16DF}" uniqueName="P1071806">
      <xmlPr mapId="1" xpath="/TFI-IZD-KI/IPK-KI-E_1000962/P1071806" xmlDataType="decimal"/>
    </xmlCellPr>
  </singleXmlCell>
  <singleXmlCell id="483" xr6:uid="{4B34E943-38DB-413C-BE77-F1D4B8293D48}" r="M6" connectionId="0">
    <xmlCellPr id="1" xr6:uid="{DF9A06E9-2FA3-4CA5-AFA8-89A6AB0B356C}" uniqueName="P1071807">
      <xmlPr mapId="1" xpath="/TFI-IZD-KI/IPK-KI-E_1000962/P1071807" xmlDataType="decimal"/>
    </xmlCellPr>
  </singleXmlCell>
  <singleXmlCell id="484" xr6:uid="{8FBC6B7D-CF2C-40DE-BD3B-3304DEDB291F}" r="N6" connectionId="0">
    <xmlCellPr id="1" xr6:uid="{D53574C9-1ECF-4975-A2F3-E0935400F0EE}" uniqueName="P1071808">
      <xmlPr mapId="1" xpath="/TFI-IZD-KI/IPK-KI-E_1000962/P1071808" xmlDataType="decimal"/>
    </xmlCellPr>
  </singleXmlCell>
  <singleXmlCell id="485" xr6:uid="{AB72E278-DE1B-4384-BEEE-D4BED5BE5901}" r="O6" connectionId="0">
    <xmlCellPr id="1" xr6:uid="{B50DF9C9-3F6C-41FB-A4D3-FC6E498BED19}" uniqueName="P1071809">
      <xmlPr mapId="1" xpath="/TFI-IZD-KI/IPK-KI-E_1000962/P1071809" xmlDataType="decimal"/>
    </xmlCellPr>
  </singleXmlCell>
  <singleXmlCell id="486" xr6:uid="{F287F7B7-01AA-4216-84D3-703EF3928221}" r="P6" connectionId="0">
    <xmlCellPr id="1" xr6:uid="{3B5DB142-DA26-4088-AEB2-36E7A88ABA5B}" uniqueName="P1071810">
      <xmlPr mapId="1" xpath="/TFI-IZD-KI/IPK-KI-E_1000962/P1071810" xmlDataType="decimal"/>
    </xmlCellPr>
  </singleXmlCell>
  <singleXmlCell id="487" xr6:uid="{657C8CF0-725C-40E7-A82B-C8C0FE88E080}" r="Q6" connectionId="0">
    <xmlCellPr id="1" xr6:uid="{7C049819-B39D-400B-BD7F-8EB0897DF988}" uniqueName="P1071811">
      <xmlPr mapId="1" xpath="/TFI-IZD-KI/IPK-KI-E_1000962/P1071811" xmlDataType="decimal"/>
    </xmlCellPr>
  </singleXmlCell>
  <singleXmlCell id="488" xr6:uid="{B933F495-B004-4926-90D8-4D7678F6B111}" r="R6" connectionId="0">
    <xmlCellPr id="1" xr6:uid="{7AC0EA04-408C-40FA-A997-7D29B1D788B6}" uniqueName="P1071812">
      <xmlPr mapId="1" xpath="/TFI-IZD-KI/IPK-KI-E_1000962/P1071812" xmlDataType="decimal"/>
    </xmlCellPr>
  </singleXmlCell>
  <singleXmlCell id="489" xr6:uid="{F5B7E717-04E5-4A55-9A30-33F52054DAE0}" r="E7" connectionId="0">
    <xmlCellPr id="1" xr6:uid="{2878435A-AAE7-41FD-9E98-F6CC9B763177}" uniqueName="P1071813">
      <xmlPr mapId="1" xpath="/TFI-IZD-KI/IPK-KI-E_1000962/P1071813" xmlDataType="decimal"/>
    </xmlCellPr>
  </singleXmlCell>
  <singleXmlCell id="490" xr6:uid="{67DECBD0-5767-445F-B690-281B52C4388F}" r="F7" connectionId="0">
    <xmlCellPr id="1" xr6:uid="{B0A52559-FC89-4AB8-895C-85E4570E1383}" uniqueName="P1071814">
      <xmlPr mapId="1" xpath="/TFI-IZD-KI/IPK-KI-E_1000962/P1071814" xmlDataType="decimal"/>
    </xmlCellPr>
  </singleXmlCell>
  <singleXmlCell id="491" xr6:uid="{46E0C2F1-A46B-4808-B4DC-47D4AA169F48}" r="G7" connectionId="0">
    <xmlCellPr id="1" xr6:uid="{5672C7E7-1E42-4C15-8E91-A158C53065FE}" uniqueName="P1071815">
      <xmlPr mapId="1" xpath="/TFI-IZD-KI/IPK-KI-E_1000962/P1071815" xmlDataType="decimal"/>
    </xmlCellPr>
  </singleXmlCell>
  <singleXmlCell id="492" xr6:uid="{BB1782A8-D93F-43E4-9E64-6908EFEA4535}" r="H7" connectionId="0">
    <xmlCellPr id="1" xr6:uid="{83D791E8-2EFA-4A2E-B575-8EDEB17F3DAB}" uniqueName="P1071816">
      <xmlPr mapId="1" xpath="/TFI-IZD-KI/IPK-KI-E_1000962/P1071816" xmlDataType="decimal"/>
    </xmlCellPr>
  </singleXmlCell>
  <singleXmlCell id="493" xr6:uid="{CF9CA0FE-90FB-49F4-8271-B69643A48E68}" r="I7" connectionId="0">
    <xmlCellPr id="1" xr6:uid="{267B0976-714F-4E14-A704-F3D3955AAA7F}" uniqueName="P1071817">
      <xmlPr mapId="1" xpath="/TFI-IZD-KI/IPK-KI-E_1000962/P1071817" xmlDataType="decimal"/>
    </xmlCellPr>
  </singleXmlCell>
  <singleXmlCell id="494" xr6:uid="{DF68D65C-B36E-40BE-817F-7B4BF50C4268}" r="J7" connectionId="0">
    <xmlCellPr id="1" xr6:uid="{BBB5DACE-EFC1-488E-AE4E-BA5DDBB29785}" uniqueName="P1071818">
      <xmlPr mapId="1" xpath="/TFI-IZD-KI/IPK-KI-E_1000962/P1071818" xmlDataType="decimal"/>
    </xmlCellPr>
  </singleXmlCell>
  <singleXmlCell id="495" xr6:uid="{829C1412-EFF1-488A-BDFF-72F11D98FD0C}" r="K7" connectionId="0">
    <xmlCellPr id="1" xr6:uid="{EDF811C8-751C-4C05-8CE2-BB04E377FE53}" uniqueName="P1071819">
      <xmlPr mapId="1" xpath="/TFI-IZD-KI/IPK-KI-E_1000962/P1071819" xmlDataType="decimal"/>
    </xmlCellPr>
  </singleXmlCell>
  <singleXmlCell id="496" xr6:uid="{1679AA9A-D057-4C8F-9767-6A6A81DC1FB9}" r="L7" connectionId="0">
    <xmlCellPr id="1" xr6:uid="{F8A9EAA1-3185-4106-946A-18E046833029}" uniqueName="P1071820">
      <xmlPr mapId="1" xpath="/TFI-IZD-KI/IPK-KI-E_1000962/P1071820" xmlDataType="decimal"/>
    </xmlCellPr>
  </singleXmlCell>
  <singleXmlCell id="497" xr6:uid="{4A7F5FF2-FFF2-4DE4-9269-CAF2C2A30DE0}" r="M7" connectionId="0">
    <xmlCellPr id="1" xr6:uid="{4F7EE184-D1EF-4C30-B032-A198329E4E9D}" uniqueName="P1071821">
      <xmlPr mapId="1" xpath="/TFI-IZD-KI/IPK-KI-E_1000962/P1071821" xmlDataType="decimal"/>
    </xmlCellPr>
  </singleXmlCell>
  <singleXmlCell id="498" xr6:uid="{0110754E-3F2C-4647-955E-2E4D655860D4}" r="N7" connectionId="0">
    <xmlCellPr id="1" xr6:uid="{A2A56B67-7FF8-4B5F-B359-C4106158C7D5}" uniqueName="P1071822">
      <xmlPr mapId="1" xpath="/TFI-IZD-KI/IPK-KI-E_1000962/P1071822" xmlDataType="decimal"/>
    </xmlCellPr>
  </singleXmlCell>
  <singleXmlCell id="499" xr6:uid="{320AD7C5-3B87-4544-A626-29814A98E270}" r="O7" connectionId="0">
    <xmlCellPr id="1" xr6:uid="{EC51212F-7527-42D5-A501-1CBAAEFB1EAD}" uniqueName="P1071823">
      <xmlPr mapId="1" xpath="/TFI-IZD-KI/IPK-KI-E_1000962/P1071823" xmlDataType="decimal"/>
    </xmlCellPr>
  </singleXmlCell>
  <singleXmlCell id="500" xr6:uid="{34CF0F96-35FC-417D-8531-ECB974E315F5}" r="P7" connectionId="0">
    <xmlCellPr id="1" xr6:uid="{D282ADA7-2087-4D25-82D7-D1E6199CE073}" uniqueName="P1071824">
      <xmlPr mapId="1" xpath="/TFI-IZD-KI/IPK-KI-E_1000962/P1071824" xmlDataType="decimal"/>
    </xmlCellPr>
  </singleXmlCell>
  <singleXmlCell id="501" xr6:uid="{254A4FE9-704F-489C-83CB-B4B4DF4019FF}" r="Q7" connectionId="0">
    <xmlCellPr id="1" xr6:uid="{3148195E-10AB-4BFC-B0B5-E5E12B63350B}" uniqueName="P1071825">
      <xmlPr mapId="1" xpath="/TFI-IZD-KI/IPK-KI-E_1000962/P1071825" xmlDataType="decimal"/>
    </xmlCellPr>
  </singleXmlCell>
  <singleXmlCell id="502" xr6:uid="{983C18C1-6A54-4BCC-921E-6868AADC191C}" r="R7" connectionId="0">
    <xmlCellPr id="1" xr6:uid="{4A240999-313A-4F3C-905F-4BFC62A580F1}" uniqueName="P1071826">
      <xmlPr mapId="1" xpath="/TFI-IZD-KI/IPK-KI-E_1000962/P1071826" xmlDataType="decimal"/>
    </xmlCellPr>
  </singleXmlCell>
  <singleXmlCell id="503" xr6:uid="{8AFA4A30-97BA-45BC-B107-481CEC59BDD0}" r="E8" connectionId="0">
    <xmlCellPr id="1" xr6:uid="{A8E9DDBB-B58D-43F5-9A88-B3BAD9842BBC}" uniqueName="P1071827">
      <xmlPr mapId="1" xpath="/TFI-IZD-KI/IPK-KI-E_1000962/P1071827" xmlDataType="decimal"/>
    </xmlCellPr>
  </singleXmlCell>
  <singleXmlCell id="504" xr6:uid="{D477C1D8-8126-40ED-8255-A5611F003347}" r="F8" connectionId="0">
    <xmlCellPr id="1" xr6:uid="{79D05D92-D601-444C-9D8F-9AF63B241E63}" uniqueName="P1071828">
      <xmlPr mapId="1" xpath="/TFI-IZD-KI/IPK-KI-E_1000962/P1071828" xmlDataType="decimal"/>
    </xmlCellPr>
  </singleXmlCell>
  <singleXmlCell id="505" xr6:uid="{5A568B8F-2D8D-4AE7-8BCF-6A3090295C19}" r="G8" connectionId="0">
    <xmlCellPr id="1" xr6:uid="{DE54C5B5-9EC1-436B-8450-B22E57B0BD54}" uniqueName="P1071829">
      <xmlPr mapId="1" xpath="/TFI-IZD-KI/IPK-KI-E_1000962/P1071829" xmlDataType="decimal"/>
    </xmlCellPr>
  </singleXmlCell>
  <singleXmlCell id="506" xr6:uid="{FF6BA4D1-0BBE-4396-90C9-BBEE343B9D88}" r="H8" connectionId="0">
    <xmlCellPr id="1" xr6:uid="{33FD6FCA-5081-467A-BA81-179C189D0A47}" uniqueName="P1071830">
      <xmlPr mapId="1" xpath="/TFI-IZD-KI/IPK-KI-E_1000962/P1071830" xmlDataType="decimal"/>
    </xmlCellPr>
  </singleXmlCell>
  <singleXmlCell id="507" xr6:uid="{6BD6D6D5-669E-4669-BF1A-83E44BA96E73}" r="I8" connectionId="0">
    <xmlCellPr id="1" xr6:uid="{5710D348-E51A-44FF-8230-25CBAD372FCA}" uniqueName="P1071831">
      <xmlPr mapId="1" xpath="/TFI-IZD-KI/IPK-KI-E_1000962/P1071831" xmlDataType="decimal"/>
    </xmlCellPr>
  </singleXmlCell>
  <singleXmlCell id="508" xr6:uid="{0531262A-66D8-47B2-BD00-51785D3C18CC}" r="J8" connectionId="0">
    <xmlCellPr id="1" xr6:uid="{59D53C3C-F4CA-4C66-B335-FCD8469F0AD3}" uniqueName="P1071832">
      <xmlPr mapId="1" xpath="/TFI-IZD-KI/IPK-KI-E_1000962/P1071832" xmlDataType="decimal"/>
    </xmlCellPr>
  </singleXmlCell>
  <singleXmlCell id="509" xr6:uid="{166DD1C9-F51C-4F45-A607-8E1740767FE6}" r="K8" connectionId="0">
    <xmlCellPr id="1" xr6:uid="{DBA18CD9-C713-4E9A-8204-03260659C44F}" uniqueName="P1071833">
      <xmlPr mapId="1" xpath="/TFI-IZD-KI/IPK-KI-E_1000962/P1071833" xmlDataType="decimal"/>
    </xmlCellPr>
  </singleXmlCell>
  <singleXmlCell id="510" xr6:uid="{0CAB07D1-04FC-4CBF-BCFC-50AD0BC804F6}" r="L8" connectionId="0">
    <xmlCellPr id="1" xr6:uid="{97230663-4E05-4F2E-AFFE-894A7B5D1850}" uniqueName="P1071834">
      <xmlPr mapId="1" xpath="/TFI-IZD-KI/IPK-KI-E_1000962/P1071834" xmlDataType="decimal"/>
    </xmlCellPr>
  </singleXmlCell>
  <singleXmlCell id="511" xr6:uid="{B3A3614F-D2AF-4367-99CB-23EC28FF58E2}" r="M8" connectionId="0">
    <xmlCellPr id="1" xr6:uid="{EFCCF460-49DF-40DE-85B0-D0B2BD024042}" uniqueName="P1071835">
      <xmlPr mapId="1" xpath="/TFI-IZD-KI/IPK-KI-E_1000962/P1071835" xmlDataType="decimal"/>
    </xmlCellPr>
  </singleXmlCell>
  <singleXmlCell id="512" xr6:uid="{F5DC0A10-0D90-44D0-8B87-1F6BC03D0D77}" r="N8" connectionId="0">
    <xmlCellPr id="1" xr6:uid="{023C232E-6DEC-4F2B-91CC-BBC24D666AFC}" uniqueName="P1071836">
      <xmlPr mapId="1" xpath="/TFI-IZD-KI/IPK-KI-E_1000962/P1071836" xmlDataType="decimal"/>
    </xmlCellPr>
  </singleXmlCell>
  <singleXmlCell id="513" xr6:uid="{3C29A568-488C-4A7B-9043-7A384A3CA473}" r="O8" connectionId="0">
    <xmlCellPr id="1" xr6:uid="{4604E800-628E-474C-8247-A01CD17FA037}" uniqueName="P1071837">
      <xmlPr mapId="1" xpath="/TFI-IZD-KI/IPK-KI-E_1000962/P1071837" xmlDataType="decimal"/>
    </xmlCellPr>
  </singleXmlCell>
  <singleXmlCell id="514" xr6:uid="{8967ECFC-222A-4B80-B2AB-EFE1BF326952}" r="P8" connectionId="0">
    <xmlCellPr id="1" xr6:uid="{2C37FFFB-FCEA-478F-B180-84E23E4F2D0B}" uniqueName="P1071838">
      <xmlPr mapId="1" xpath="/TFI-IZD-KI/IPK-KI-E_1000962/P1071838" xmlDataType="decimal"/>
    </xmlCellPr>
  </singleXmlCell>
  <singleXmlCell id="515" xr6:uid="{C7E84999-B472-4705-B7BD-96F9AAC17FDC}" r="Q8" connectionId="0">
    <xmlCellPr id="1" xr6:uid="{10362EC8-43A1-4042-9D65-5765EA795CC0}" uniqueName="P1071839">
      <xmlPr mapId="1" xpath="/TFI-IZD-KI/IPK-KI-E_1000962/P1071839" xmlDataType="decimal"/>
    </xmlCellPr>
  </singleXmlCell>
  <singleXmlCell id="516" xr6:uid="{305404C5-48A9-41BC-B758-6A8EB49BDB3C}" r="R8" connectionId="0">
    <xmlCellPr id="1" xr6:uid="{E730B3BD-5813-4BE8-AE7A-98281375C93F}" uniqueName="P1071840">
      <xmlPr mapId="1" xpath="/TFI-IZD-KI/IPK-KI-E_1000962/P1071840" xmlDataType="decimal"/>
    </xmlCellPr>
  </singleXmlCell>
  <singleXmlCell id="517" xr6:uid="{5A6EA383-A24A-4C0C-A4FD-7D08B353FD87}" r="E9" connectionId="0">
    <xmlCellPr id="1" xr6:uid="{B7E0F726-C1A2-4F05-B78C-F6754C2717FA}" uniqueName="P1071841">
      <xmlPr mapId="1" xpath="/TFI-IZD-KI/IPK-KI-E_1000962/P1071841" xmlDataType="decimal"/>
    </xmlCellPr>
  </singleXmlCell>
  <singleXmlCell id="518" xr6:uid="{0AEC43EC-B292-475F-9C10-8FEE39FD347E}" r="F9" connectionId="0">
    <xmlCellPr id="1" xr6:uid="{96D4B53E-5466-4BED-AD64-A5B49897D94B}" uniqueName="P1071842">
      <xmlPr mapId="1" xpath="/TFI-IZD-KI/IPK-KI-E_1000962/P1071842" xmlDataType="decimal"/>
    </xmlCellPr>
  </singleXmlCell>
  <singleXmlCell id="519" xr6:uid="{4B4C26F7-10A8-4019-9BE4-299E0D0EAC77}" r="G9" connectionId="0">
    <xmlCellPr id="1" xr6:uid="{F343713C-4788-4185-B508-F11865058A52}" uniqueName="P1071843">
      <xmlPr mapId="1" xpath="/TFI-IZD-KI/IPK-KI-E_1000962/P1071843" xmlDataType="decimal"/>
    </xmlCellPr>
  </singleXmlCell>
  <singleXmlCell id="520" xr6:uid="{83CC6942-E50F-41CB-8271-4C864730BDF0}" r="H9" connectionId="0">
    <xmlCellPr id="1" xr6:uid="{4F8F6479-AB4C-4A62-8313-801FEBDAA78E}" uniqueName="P1071844">
      <xmlPr mapId="1" xpath="/TFI-IZD-KI/IPK-KI-E_1000962/P1071844" xmlDataType="decimal"/>
    </xmlCellPr>
  </singleXmlCell>
  <singleXmlCell id="521" xr6:uid="{9003028D-52D5-486A-AA1C-27D5F74C9D0C}" r="I9" connectionId="0">
    <xmlCellPr id="1" xr6:uid="{7C516367-E62C-4C8D-A258-81129D9E6A0B}" uniqueName="P1071845">
      <xmlPr mapId="1" xpath="/TFI-IZD-KI/IPK-KI-E_1000962/P1071845" xmlDataType="decimal"/>
    </xmlCellPr>
  </singleXmlCell>
  <singleXmlCell id="522" xr6:uid="{18140D8F-9EA6-4C5C-873B-B0E2FA15264E}" r="J9" connectionId="0">
    <xmlCellPr id="1" xr6:uid="{9DA6CDAC-ECB0-496D-9DDD-FE8E83E6C16F}" uniqueName="P1071846">
      <xmlPr mapId="1" xpath="/TFI-IZD-KI/IPK-KI-E_1000962/P1071846" xmlDataType="decimal"/>
    </xmlCellPr>
  </singleXmlCell>
  <singleXmlCell id="523" xr6:uid="{F3761977-C066-41FB-BB5C-E5BA807CA58C}" r="K9" connectionId="0">
    <xmlCellPr id="1" xr6:uid="{EB3165BF-71C3-49B2-B22E-0F7C92202FD7}" uniqueName="P1071847">
      <xmlPr mapId="1" xpath="/TFI-IZD-KI/IPK-KI-E_1000962/P1071847" xmlDataType="decimal"/>
    </xmlCellPr>
  </singleXmlCell>
  <singleXmlCell id="524" xr6:uid="{CF74B366-1674-4B3C-B7C3-00B292EC4077}" r="L9" connectionId="0">
    <xmlCellPr id="1" xr6:uid="{2BF5F026-F3B3-4230-9529-5F7A399A37A0}" uniqueName="P1071848">
      <xmlPr mapId="1" xpath="/TFI-IZD-KI/IPK-KI-E_1000962/P1071848" xmlDataType="decimal"/>
    </xmlCellPr>
  </singleXmlCell>
  <singleXmlCell id="525" xr6:uid="{D76D336B-700F-4E57-8E31-C2BBDDEC7994}" r="M9" connectionId="0">
    <xmlCellPr id="1" xr6:uid="{CAD5BE0D-222B-49AC-9A69-A383BDDC4290}" uniqueName="P1071849">
      <xmlPr mapId="1" xpath="/TFI-IZD-KI/IPK-KI-E_1000962/P1071849" xmlDataType="decimal"/>
    </xmlCellPr>
  </singleXmlCell>
  <singleXmlCell id="526" xr6:uid="{0952D8D1-041E-44B1-B351-C42604E02B8E}" r="N9" connectionId="0">
    <xmlCellPr id="1" xr6:uid="{8BDE07C9-D9E3-4671-B2BE-AE0271B9C97E}" uniqueName="P1071850">
      <xmlPr mapId="1" xpath="/TFI-IZD-KI/IPK-KI-E_1000962/P1071850" xmlDataType="decimal"/>
    </xmlCellPr>
  </singleXmlCell>
  <singleXmlCell id="527" xr6:uid="{8564A284-9B78-4F52-90FE-2CB12C8EFD3B}" r="O9" connectionId="0">
    <xmlCellPr id="1" xr6:uid="{014ECC07-3998-47D6-889C-2E47C267CFD6}" uniqueName="P1071851">
      <xmlPr mapId="1" xpath="/TFI-IZD-KI/IPK-KI-E_1000962/P1071851" xmlDataType="decimal"/>
    </xmlCellPr>
  </singleXmlCell>
  <singleXmlCell id="528" xr6:uid="{D60A8C0F-5A2C-4700-AF41-4B297DEB4D3A}" r="P9" connectionId="0">
    <xmlCellPr id="1" xr6:uid="{987449CC-14CD-4E64-AA10-C609A1F215D2}" uniqueName="P1071852">
      <xmlPr mapId="1" xpath="/TFI-IZD-KI/IPK-KI-E_1000962/P1071852" xmlDataType="decimal"/>
    </xmlCellPr>
  </singleXmlCell>
  <singleXmlCell id="529" xr6:uid="{8D6BE956-908C-4A0C-908A-3E6F0A7F5A89}" r="Q9" connectionId="0">
    <xmlCellPr id="1" xr6:uid="{409F84CE-8E0A-4667-BF94-4D00A7D96AE9}" uniqueName="P1071853">
      <xmlPr mapId="1" xpath="/TFI-IZD-KI/IPK-KI-E_1000962/P1071853" xmlDataType="decimal"/>
    </xmlCellPr>
  </singleXmlCell>
  <singleXmlCell id="530" xr6:uid="{D5854906-4041-44D0-9B11-0EBCE40FEF96}" r="R9" connectionId="0">
    <xmlCellPr id="1" xr6:uid="{63AB56E6-78E9-4104-A3E3-5DEF6E478649}" uniqueName="P1071854">
      <xmlPr mapId="1" xpath="/TFI-IZD-KI/IPK-KI-E_1000962/P1071854" xmlDataType="decimal"/>
    </xmlCellPr>
  </singleXmlCell>
  <singleXmlCell id="531" xr6:uid="{39E34B59-D8C8-484D-8BB9-AC8368EFD871}" r="E10" connectionId="0">
    <xmlCellPr id="1" xr6:uid="{33FE57E5-CABE-4F93-924C-D2B8892B09A4}" uniqueName="P1071855">
      <xmlPr mapId="1" xpath="/TFI-IZD-KI/IPK-KI-E_1000962/P1071855" xmlDataType="decimal"/>
    </xmlCellPr>
  </singleXmlCell>
  <singleXmlCell id="532" xr6:uid="{2B40AC91-CF0C-4075-AD00-E845D7DDC97C}" r="F10" connectionId="0">
    <xmlCellPr id="1" xr6:uid="{2E31B93E-32AB-444B-AEAC-337C4099AEAC}" uniqueName="P1071856">
      <xmlPr mapId="1" xpath="/TFI-IZD-KI/IPK-KI-E_1000962/P1071856" xmlDataType="decimal"/>
    </xmlCellPr>
  </singleXmlCell>
  <singleXmlCell id="533" xr6:uid="{462F7B08-24BC-4CD4-9C96-000CF77D0928}" r="G10" connectionId="0">
    <xmlCellPr id="1" xr6:uid="{EF0A9E0E-DA33-4971-BA06-F18A3C01F95C}" uniqueName="P1071857">
      <xmlPr mapId="1" xpath="/TFI-IZD-KI/IPK-KI-E_1000962/P1071857" xmlDataType="decimal"/>
    </xmlCellPr>
  </singleXmlCell>
  <singleXmlCell id="534" xr6:uid="{3336099C-7B0F-4414-BDE8-0FA0A4C4749A}" r="H10" connectionId="0">
    <xmlCellPr id="1" xr6:uid="{9DB11EB9-993C-4CF5-B43F-DE3AED9021CB}" uniqueName="P1071858">
      <xmlPr mapId="1" xpath="/TFI-IZD-KI/IPK-KI-E_1000962/P1071858" xmlDataType="decimal"/>
    </xmlCellPr>
  </singleXmlCell>
  <singleXmlCell id="535" xr6:uid="{A079C5DF-B816-4A5F-8DBD-42BCB6E138A9}" r="I10" connectionId="0">
    <xmlCellPr id="1" xr6:uid="{B5DDFA6C-B48C-44B9-A676-E48A0533B19D}" uniqueName="P1071859">
      <xmlPr mapId="1" xpath="/TFI-IZD-KI/IPK-KI-E_1000962/P1071859" xmlDataType="decimal"/>
    </xmlCellPr>
  </singleXmlCell>
  <singleXmlCell id="536" xr6:uid="{043A2D86-2400-4CDD-9AE3-46836CC86FBA}" r="J10" connectionId="0">
    <xmlCellPr id="1" xr6:uid="{6BF22180-4591-4090-AD41-17212D159F16}" uniqueName="P1071860">
      <xmlPr mapId="1" xpath="/TFI-IZD-KI/IPK-KI-E_1000962/P1071860" xmlDataType="decimal"/>
    </xmlCellPr>
  </singleXmlCell>
  <singleXmlCell id="537" xr6:uid="{F4A4742F-E92D-45D5-BFED-0C907814546E}" r="K10" connectionId="0">
    <xmlCellPr id="1" xr6:uid="{CB2B9D60-B3A1-4718-BCBD-270606458B8A}" uniqueName="P1071861">
      <xmlPr mapId="1" xpath="/TFI-IZD-KI/IPK-KI-E_1000962/P1071861" xmlDataType="decimal"/>
    </xmlCellPr>
  </singleXmlCell>
  <singleXmlCell id="538" xr6:uid="{C65339B0-8BBA-46CA-B314-1CB69D40CAB6}" r="L10" connectionId="0">
    <xmlCellPr id="1" xr6:uid="{0EB6EBFB-9C56-4DFB-8B8D-F01CFB497C29}" uniqueName="P1071862">
      <xmlPr mapId="1" xpath="/TFI-IZD-KI/IPK-KI-E_1000962/P1071862" xmlDataType="decimal"/>
    </xmlCellPr>
  </singleXmlCell>
  <singleXmlCell id="539" xr6:uid="{BFD496AD-3ECE-4F21-BC41-FF5A3B63E42B}" r="M10" connectionId="0">
    <xmlCellPr id="1" xr6:uid="{54B6AB5B-86B9-4B33-B8E1-03F093A7E7DF}" uniqueName="P1071863">
      <xmlPr mapId="1" xpath="/TFI-IZD-KI/IPK-KI-E_1000962/P1071863" xmlDataType="decimal"/>
    </xmlCellPr>
  </singleXmlCell>
  <singleXmlCell id="540" xr6:uid="{FC497BD8-2345-41C5-86A1-E9D00939397A}" r="N10" connectionId="0">
    <xmlCellPr id="1" xr6:uid="{F4351158-A13F-410B-B98C-D4F300B5B0F9}" uniqueName="P1071864">
      <xmlPr mapId="1" xpath="/TFI-IZD-KI/IPK-KI-E_1000962/P1071864" xmlDataType="decimal"/>
    </xmlCellPr>
  </singleXmlCell>
  <singleXmlCell id="541" xr6:uid="{52D4D332-513C-4BD7-A588-A94B4BCFB908}" r="O10" connectionId="0">
    <xmlCellPr id="1" xr6:uid="{5B86F31D-81F1-4AB8-B21A-45115766121C}" uniqueName="P1071865">
      <xmlPr mapId="1" xpath="/TFI-IZD-KI/IPK-KI-E_1000962/P1071865" xmlDataType="decimal"/>
    </xmlCellPr>
  </singleXmlCell>
  <singleXmlCell id="542" xr6:uid="{A29F786A-D340-45F5-B249-42318BE64047}" r="P10" connectionId="0">
    <xmlCellPr id="1" xr6:uid="{6035A268-447E-4A49-B384-EF72F0010069}" uniqueName="P1071866">
      <xmlPr mapId="1" xpath="/TFI-IZD-KI/IPK-KI-E_1000962/P1071866" xmlDataType="decimal"/>
    </xmlCellPr>
  </singleXmlCell>
  <singleXmlCell id="543" xr6:uid="{2209AD6F-23F9-4B69-9F22-7D5510D4F876}" r="Q10" connectionId="0">
    <xmlCellPr id="1" xr6:uid="{0D644F60-A6E1-40B2-B2BC-6EBD4B35945E}" uniqueName="P1071867">
      <xmlPr mapId="1" xpath="/TFI-IZD-KI/IPK-KI-E_1000962/P1071867" xmlDataType="decimal"/>
    </xmlCellPr>
  </singleXmlCell>
  <singleXmlCell id="544" xr6:uid="{9B742911-F7A6-4403-9605-42EAD53A2FE7}" r="R10" connectionId="0">
    <xmlCellPr id="1" xr6:uid="{D07C1278-3953-4001-828C-EBFCE3B1FD17}" uniqueName="P1071868">
      <xmlPr mapId="1" xpath="/TFI-IZD-KI/IPK-KI-E_1000962/P1071868" xmlDataType="decimal"/>
    </xmlCellPr>
  </singleXmlCell>
  <singleXmlCell id="545" xr6:uid="{4D71E9F4-0DC5-4113-A089-4D1FF680B264}" r="E11" connectionId="0">
    <xmlCellPr id="1" xr6:uid="{91AA3F6C-0528-442F-8CDC-A0508658F814}" uniqueName="P1071869">
      <xmlPr mapId="1" xpath="/TFI-IZD-KI/IPK-KI-E_1000962/P1071869" xmlDataType="decimal"/>
    </xmlCellPr>
  </singleXmlCell>
  <singleXmlCell id="546" xr6:uid="{5C614664-E97F-4DE4-AC2C-C1F607BC77F3}" r="F11" connectionId="0">
    <xmlCellPr id="1" xr6:uid="{812C2D6E-28DA-4B71-A27E-42F378787492}" uniqueName="P1071870">
      <xmlPr mapId="1" xpath="/TFI-IZD-KI/IPK-KI-E_1000962/P1071870" xmlDataType="decimal"/>
    </xmlCellPr>
  </singleXmlCell>
  <singleXmlCell id="547" xr6:uid="{D7C21562-BD66-44D3-A42E-3084F4F0E414}" r="G11" connectionId="0">
    <xmlCellPr id="1" xr6:uid="{9F859AC8-6769-47C6-AA06-D7E6925E5327}" uniqueName="P1071871">
      <xmlPr mapId="1" xpath="/TFI-IZD-KI/IPK-KI-E_1000962/P1071871" xmlDataType="decimal"/>
    </xmlCellPr>
  </singleXmlCell>
  <singleXmlCell id="548" xr6:uid="{61CF439A-4C18-4F4A-ACDF-660414E27D5B}" r="H11" connectionId="0">
    <xmlCellPr id="1" xr6:uid="{7E52151B-8049-4EC9-A609-1717A687A077}" uniqueName="P1071872">
      <xmlPr mapId="1" xpath="/TFI-IZD-KI/IPK-KI-E_1000962/P1071872" xmlDataType="decimal"/>
    </xmlCellPr>
  </singleXmlCell>
  <singleXmlCell id="549" xr6:uid="{EB4D5878-FEBE-40FF-8564-E8F555F6C060}" r="I11" connectionId="0">
    <xmlCellPr id="1" xr6:uid="{3E847272-8400-4B5E-A2AA-D393417FF61D}" uniqueName="P1071873">
      <xmlPr mapId="1" xpath="/TFI-IZD-KI/IPK-KI-E_1000962/P1071873" xmlDataType="decimal"/>
    </xmlCellPr>
  </singleXmlCell>
  <singleXmlCell id="550" xr6:uid="{A71BCA3E-15DC-4F4E-808E-E6A375EA75AA}" r="J11" connectionId="0">
    <xmlCellPr id="1" xr6:uid="{C6727DC2-3475-4332-B8EC-B181D46AB2C4}" uniqueName="P1071874">
      <xmlPr mapId="1" xpath="/TFI-IZD-KI/IPK-KI-E_1000962/P1071874" xmlDataType="decimal"/>
    </xmlCellPr>
  </singleXmlCell>
  <singleXmlCell id="551" xr6:uid="{6EADBEE3-461F-4760-9BD7-C532D6E6CF81}" r="K11" connectionId="0">
    <xmlCellPr id="1" xr6:uid="{7772BF46-31F8-4988-B1C8-D20F6C43F1B9}" uniqueName="P1071875">
      <xmlPr mapId="1" xpath="/TFI-IZD-KI/IPK-KI-E_1000962/P1071875" xmlDataType="decimal"/>
    </xmlCellPr>
  </singleXmlCell>
  <singleXmlCell id="552" xr6:uid="{DF5F7BD8-E758-4CA0-ABDC-979A8D4BC05E}" r="L11" connectionId="0">
    <xmlCellPr id="1" xr6:uid="{28C5CA4E-1D44-42D2-BAB5-6BAC00DE9464}" uniqueName="P1071876">
      <xmlPr mapId="1" xpath="/TFI-IZD-KI/IPK-KI-E_1000962/P1071876" xmlDataType="decimal"/>
    </xmlCellPr>
  </singleXmlCell>
  <singleXmlCell id="553" xr6:uid="{AB9C2446-6EF8-4D0F-8C50-79F2C8F2805B}" r="M11" connectionId="0">
    <xmlCellPr id="1" xr6:uid="{CA22B7C1-B5E9-4582-AA6C-91554E26EC4F}" uniqueName="P1071877">
      <xmlPr mapId="1" xpath="/TFI-IZD-KI/IPK-KI-E_1000962/P1071877" xmlDataType="decimal"/>
    </xmlCellPr>
  </singleXmlCell>
  <singleXmlCell id="554" xr6:uid="{86EBC077-EEB9-4EB2-8EFF-0FBB909496BF}" r="N11" connectionId="0">
    <xmlCellPr id="1" xr6:uid="{5238BC36-CA42-4476-BA42-F4BF73CCF0EB}" uniqueName="P1071878">
      <xmlPr mapId="1" xpath="/TFI-IZD-KI/IPK-KI-E_1000962/P1071878" xmlDataType="decimal"/>
    </xmlCellPr>
  </singleXmlCell>
  <singleXmlCell id="555" xr6:uid="{D8FE9E67-042F-4F69-B23B-82D174972548}" r="O11" connectionId="0">
    <xmlCellPr id="1" xr6:uid="{CCA15BC0-7AF3-4B07-94D5-D9889EC5E98E}" uniqueName="P1071879">
      <xmlPr mapId="1" xpath="/TFI-IZD-KI/IPK-KI-E_1000962/P1071879" xmlDataType="decimal"/>
    </xmlCellPr>
  </singleXmlCell>
  <singleXmlCell id="556" xr6:uid="{EDE5EA0C-7CC2-4DF9-A488-C5C19F886282}" r="P11" connectionId="0">
    <xmlCellPr id="1" xr6:uid="{090B2B09-FED1-4A14-9AAB-08F54795F591}" uniqueName="P1071880">
      <xmlPr mapId="1" xpath="/TFI-IZD-KI/IPK-KI-E_1000962/P1071880" xmlDataType="decimal"/>
    </xmlCellPr>
  </singleXmlCell>
  <singleXmlCell id="557" xr6:uid="{F162BBC1-88E8-401A-8669-F9CDFC51DFEF}" r="Q11" connectionId="0">
    <xmlCellPr id="1" xr6:uid="{F4044FAC-FA19-4FA9-995D-62F0B40C1EAA}" uniqueName="P1071881">
      <xmlPr mapId="1" xpath="/TFI-IZD-KI/IPK-KI-E_1000962/P1071881" xmlDataType="decimal"/>
    </xmlCellPr>
  </singleXmlCell>
  <singleXmlCell id="558" xr6:uid="{7070E6D4-43D5-4835-AD22-1DDAE49D53CA}" r="R11" connectionId="0">
    <xmlCellPr id="1" xr6:uid="{74109DB6-464A-4CBA-B88F-FBF04A6C6D43}" uniqueName="P1071882">
      <xmlPr mapId="1" xpath="/TFI-IZD-KI/IPK-KI-E_1000962/P1071882" xmlDataType="decimal"/>
    </xmlCellPr>
  </singleXmlCell>
  <singleXmlCell id="559" xr6:uid="{6E559CF8-FC3E-4F22-93A1-F9EC0296582E}" r="E12" connectionId="0">
    <xmlCellPr id="1" xr6:uid="{31F6A7D9-9E24-481E-BCE8-CBA0EEA3F9B2}" uniqueName="P1071883">
      <xmlPr mapId="1" xpath="/TFI-IZD-KI/IPK-KI-E_1000962/P1071883" xmlDataType="decimal"/>
    </xmlCellPr>
  </singleXmlCell>
  <singleXmlCell id="560" xr6:uid="{0B216537-1213-4BA8-B713-83CEF66CF6CC}" r="F12" connectionId="0">
    <xmlCellPr id="1" xr6:uid="{043BD7F1-6F53-4347-9FA4-F8DAF0A60326}" uniqueName="P1071884">
      <xmlPr mapId="1" xpath="/TFI-IZD-KI/IPK-KI-E_1000962/P1071884" xmlDataType="decimal"/>
    </xmlCellPr>
  </singleXmlCell>
  <singleXmlCell id="561" xr6:uid="{F25780F1-1359-46A1-AC21-07A42AD05975}" r="G12" connectionId="0">
    <xmlCellPr id="1" xr6:uid="{0EEC8FF4-8C7E-402C-A96F-B10C66401EAB}" uniqueName="P1071885">
      <xmlPr mapId="1" xpath="/TFI-IZD-KI/IPK-KI-E_1000962/P1071885" xmlDataType="decimal"/>
    </xmlCellPr>
  </singleXmlCell>
  <singleXmlCell id="562" xr6:uid="{FEED51BE-1911-480E-9B6F-365727F893CB}" r="H12" connectionId="0">
    <xmlCellPr id="1" xr6:uid="{D68DD377-8B30-4953-B1AA-1268E4C93185}" uniqueName="P1071886">
      <xmlPr mapId="1" xpath="/TFI-IZD-KI/IPK-KI-E_1000962/P1071886" xmlDataType="decimal"/>
    </xmlCellPr>
  </singleXmlCell>
  <singleXmlCell id="563" xr6:uid="{2CCF6A91-4D92-414B-BD7F-D44E678E6191}" r="I12" connectionId="0">
    <xmlCellPr id="1" xr6:uid="{B1CF7F0C-1024-4567-AF81-613B6D7C021C}" uniqueName="P1071887">
      <xmlPr mapId="1" xpath="/TFI-IZD-KI/IPK-KI-E_1000962/P1071887" xmlDataType="decimal"/>
    </xmlCellPr>
  </singleXmlCell>
  <singleXmlCell id="564" xr6:uid="{EE35D0F8-A4A5-4010-A97D-2597788BF782}" r="J12" connectionId="0">
    <xmlCellPr id="1" xr6:uid="{7B449603-10F9-4303-B66A-9DF43D4E5E17}" uniqueName="P1071888">
      <xmlPr mapId="1" xpath="/TFI-IZD-KI/IPK-KI-E_1000962/P1071888" xmlDataType="decimal"/>
    </xmlCellPr>
  </singleXmlCell>
  <singleXmlCell id="565" xr6:uid="{F4259AA2-100B-4D69-BD3E-B84861AC7DD8}" r="K12" connectionId="0">
    <xmlCellPr id="1" xr6:uid="{82136E51-7770-4A79-B07E-98D26F70AF41}" uniqueName="P1071889">
      <xmlPr mapId="1" xpath="/TFI-IZD-KI/IPK-KI-E_1000962/P1071889" xmlDataType="decimal"/>
    </xmlCellPr>
  </singleXmlCell>
  <singleXmlCell id="566" xr6:uid="{FDC077A4-F705-41BE-904B-77EA3FE24C05}" r="L12" connectionId="0">
    <xmlCellPr id="1" xr6:uid="{D45648D2-D1FD-4436-AF96-247FF80716A9}" uniqueName="P1071890">
      <xmlPr mapId="1" xpath="/TFI-IZD-KI/IPK-KI-E_1000962/P1071890" xmlDataType="decimal"/>
    </xmlCellPr>
  </singleXmlCell>
  <singleXmlCell id="567" xr6:uid="{44E72EA5-5DC8-4231-AB00-E95A922D04CE}" r="M12" connectionId="0">
    <xmlCellPr id="1" xr6:uid="{7F161D1D-C6CD-4768-B216-72C3A99FFB56}" uniqueName="P1071891">
      <xmlPr mapId="1" xpath="/TFI-IZD-KI/IPK-KI-E_1000962/P1071891" xmlDataType="decimal"/>
    </xmlCellPr>
  </singleXmlCell>
  <singleXmlCell id="568" xr6:uid="{857A78CB-9918-41A2-9456-000E0AC9863A}" r="N12" connectionId="0">
    <xmlCellPr id="1" xr6:uid="{5840D69E-B375-4AB5-8EA3-9BBF4F2A3096}" uniqueName="P1071892">
      <xmlPr mapId="1" xpath="/TFI-IZD-KI/IPK-KI-E_1000962/P1071892" xmlDataType="decimal"/>
    </xmlCellPr>
  </singleXmlCell>
  <singleXmlCell id="569" xr6:uid="{95AD19DB-956D-450C-88AD-808A45EC70ED}" r="O12" connectionId="0">
    <xmlCellPr id="1" xr6:uid="{54407197-36CC-4D5C-B008-F9A366CFD451}" uniqueName="P1071893">
      <xmlPr mapId="1" xpath="/TFI-IZD-KI/IPK-KI-E_1000962/P1071893" xmlDataType="decimal"/>
    </xmlCellPr>
  </singleXmlCell>
  <singleXmlCell id="570" xr6:uid="{2F88A463-D2CD-4BC9-BA5D-880F688428A3}" r="P12" connectionId="0">
    <xmlCellPr id="1" xr6:uid="{E80FEAB6-BE17-4868-B664-D1E694733944}" uniqueName="P1071894">
      <xmlPr mapId="1" xpath="/TFI-IZD-KI/IPK-KI-E_1000962/P1071894" xmlDataType="decimal"/>
    </xmlCellPr>
  </singleXmlCell>
  <singleXmlCell id="571" xr6:uid="{0A1EC3CD-27B8-458E-B538-C06C136EF45E}" r="Q12" connectionId="0">
    <xmlCellPr id="1" xr6:uid="{3DE2C2C8-A6ED-4F4B-828E-8B33A87E9B0A}" uniqueName="P1071895">
      <xmlPr mapId="1" xpath="/TFI-IZD-KI/IPK-KI-E_1000962/P1071895" xmlDataType="decimal"/>
    </xmlCellPr>
  </singleXmlCell>
  <singleXmlCell id="572" xr6:uid="{482FA4B3-502A-4CCD-BD95-09CB9F94FCB3}" r="R12" connectionId="0">
    <xmlCellPr id="1" xr6:uid="{786AD6D2-6271-4F09-9020-0C9D89391059}" uniqueName="P1071896">
      <xmlPr mapId="1" xpath="/TFI-IZD-KI/IPK-KI-E_1000962/P1071896" xmlDataType="decimal"/>
    </xmlCellPr>
  </singleXmlCell>
  <singleXmlCell id="573" xr6:uid="{FE0A7729-7973-459F-9A7A-55327FA2669F}" r="E13" connectionId="0">
    <xmlCellPr id="1" xr6:uid="{82AD318E-E8D4-4314-9BD8-92CFF5D4B62A}" uniqueName="P1071897">
      <xmlPr mapId="1" xpath="/TFI-IZD-KI/IPK-KI-E_1000962/P1071897" xmlDataType="decimal"/>
    </xmlCellPr>
  </singleXmlCell>
  <singleXmlCell id="574" xr6:uid="{90D48904-4C3F-4E93-BAD3-A5AA156359AD}" r="F13" connectionId="0">
    <xmlCellPr id="1" xr6:uid="{440794A0-A4F9-4950-8DA8-D57F652EED6B}" uniqueName="P1071898">
      <xmlPr mapId="1" xpath="/TFI-IZD-KI/IPK-KI-E_1000962/P1071898" xmlDataType="decimal"/>
    </xmlCellPr>
  </singleXmlCell>
  <singleXmlCell id="575" xr6:uid="{0661AAD2-D89B-435A-B91D-382F2476DEF7}" r="G13" connectionId="0">
    <xmlCellPr id="1" xr6:uid="{4976B014-CCE6-4981-A858-40C655E25837}" uniqueName="P1071899">
      <xmlPr mapId="1" xpath="/TFI-IZD-KI/IPK-KI-E_1000962/P1071899" xmlDataType="decimal"/>
    </xmlCellPr>
  </singleXmlCell>
  <singleXmlCell id="576" xr6:uid="{728C0BF6-C37F-43E9-9C31-0C71A0D63533}" r="H13" connectionId="0">
    <xmlCellPr id="1" xr6:uid="{B4829D60-90BD-4EEC-9173-80FBD36B47B0}" uniqueName="P1071900">
      <xmlPr mapId="1" xpath="/TFI-IZD-KI/IPK-KI-E_1000962/P1071900" xmlDataType="decimal"/>
    </xmlCellPr>
  </singleXmlCell>
  <singleXmlCell id="577" xr6:uid="{E4AFAC26-96A1-42F1-92C9-EAF1AEE92118}" r="I13" connectionId="0">
    <xmlCellPr id="1" xr6:uid="{9B233B57-154C-43F8-90D6-BD824C2DCF87}" uniqueName="P1071901">
      <xmlPr mapId="1" xpath="/TFI-IZD-KI/IPK-KI-E_1000962/P1071901" xmlDataType="decimal"/>
    </xmlCellPr>
  </singleXmlCell>
  <singleXmlCell id="578" xr6:uid="{95851450-3FF6-40B8-B747-150887CA27F1}" r="J13" connectionId="0">
    <xmlCellPr id="1" xr6:uid="{63F8DA95-D836-4638-86B9-AE05FD13CD91}" uniqueName="P1071902">
      <xmlPr mapId="1" xpath="/TFI-IZD-KI/IPK-KI-E_1000962/P1071902" xmlDataType="decimal"/>
    </xmlCellPr>
  </singleXmlCell>
  <singleXmlCell id="579" xr6:uid="{BAACD28B-BA44-40C5-B9A8-B658F815F6A9}" r="K13" connectionId="0">
    <xmlCellPr id="1" xr6:uid="{F2F37F5F-B616-4352-B814-827FBA5454E6}" uniqueName="P1071903">
      <xmlPr mapId="1" xpath="/TFI-IZD-KI/IPK-KI-E_1000962/P1071903" xmlDataType="decimal"/>
    </xmlCellPr>
  </singleXmlCell>
  <singleXmlCell id="580" xr6:uid="{C37F72CE-A397-46A4-B52F-124FB3E96FA8}" r="L13" connectionId="0">
    <xmlCellPr id="1" xr6:uid="{FFEC74A0-C959-4283-85A0-951A47DB07BF}" uniqueName="P1071904">
      <xmlPr mapId="1" xpath="/TFI-IZD-KI/IPK-KI-E_1000962/P1071904" xmlDataType="decimal"/>
    </xmlCellPr>
  </singleXmlCell>
  <singleXmlCell id="581" xr6:uid="{833C7648-DE2F-408D-A6CC-E8ED14FADCFB}" r="M13" connectionId="0">
    <xmlCellPr id="1" xr6:uid="{0B6C7B8C-6617-4DAB-8AB9-808692068228}" uniqueName="P1071905">
      <xmlPr mapId="1" xpath="/TFI-IZD-KI/IPK-KI-E_1000962/P1071905" xmlDataType="decimal"/>
    </xmlCellPr>
  </singleXmlCell>
  <singleXmlCell id="582" xr6:uid="{DFD0F733-2186-464F-8B28-1F5984D5F2EA}" r="N13" connectionId="0">
    <xmlCellPr id="1" xr6:uid="{5CD8A0BD-0FF7-4DCF-AE89-9BCCEBD9B710}" uniqueName="P1071906">
      <xmlPr mapId="1" xpath="/TFI-IZD-KI/IPK-KI-E_1000962/P1071906" xmlDataType="decimal"/>
    </xmlCellPr>
  </singleXmlCell>
  <singleXmlCell id="583" xr6:uid="{A81669D2-7C4B-4591-A797-D190ED6898B5}" r="O13" connectionId="0">
    <xmlCellPr id="1" xr6:uid="{E992F706-E6BE-4C2E-BC0B-A69486712AE6}" uniqueName="P1071907">
      <xmlPr mapId="1" xpath="/TFI-IZD-KI/IPK-KI-E_1000962/P1071907" xmlDataType="decimal"/>
    </xmlCellPr>
  </singleXmlCell>
  <singleXmlCell id="584" xr6:uid="{27F60D6F-ED77-4CFE-85F2-FD65F030CF48}" r="P13" connectionId="0">
    <xmlCellPr id="1" xr6:uid="{E0A86A42-F15A-483C-8984-53179A579B62}" uniqueName="P1071908">
      <xmlPr mapId="1" xpath="/TFI-IZD-KI/IPK-KI-E_1000962/P1071908" xmlDataType="decimal"/>
    </xmlCellPr>
  </singleXmlCell>
  <singleXmlCell id="585" xr6:uid="{8DD57701-E360-4BBB-913A-F1F3AF42423D}" r="Q13" connectionId="0">
    <xmlCellPr id="1" xr6:uid="{DE0B6277-3281-4B4C-B980-A9C3BD814702}" uniqueName="P1071909">
      <xmlPr mapId="1" xpath="/TFI-IZD-KI/IPK-KI-E_1000962/P1071909" xmlDataType="decimal"/>
    </xmlCellPr>
  </singleXmlCell>
  <singleXmlCell id="586" xr6:uid="{71093CA0-BD73-4F94-B1F8-57D90268EAAB}" r="R13" connectionId="0">
    <xmlCellPr id="1" xr6:uid="{570975EE-723B-4DA8-A056-8440ED1292A9}" uniqueName="P1071910">
      <xmlPr mapId="1" xpath="/TFI-IZD-KI/IPK-KI-E_1000962/P1071910" xmlDataType="decimal"/>
    </xmlCellPr>
  </singleXmlCell>
  <singleXmlCell id="587" xr6:uid="{5C20D95B-5817-4278-A7D9-3B54C4748AB6}" r="E14" connectionId="0">
    <xmlCellPr id="1" xr6:uid="{EACE1F4F-FB6F-4482-8696-3CB8B74E1934}" uniqueName="P1071911">
      <xmlPr mapId="1" xpath="/TFI-IZD-KI/IPK-KI-E_1000962/P1071911" xmlDataType="decimal"/>
    </xmlCellPr>
  </singleXmlCell>
  <singleXmlCell id="588" xr6:uid="{0100F899-E15E-4DA2-9DF3-B77A92B4966D}" r="F14" connectionId="0">
    <xmlCellPr id="1" xr6:uid="{54BFC222-0E53-45CE-B3D0-153A789713D9}" uniqueName="P1071912">
      <xmlPr mapId="1" xpath="/TFI-IZD-KI/IPK-KI-E_1000962/P1071912" xmlDataType="decimal"/>
    </xmlCellPr>
  </singleXmlCell>
  <singleXmlCell id="589" xr6:uid="{6B185929-1D58-44CF-AD4C-92029188AAE6}" r="G14" connectionId="0">
    <xmlCellPr id="1" xr6:uid="{CD61B7A9-DACF-40D2-BBCD-1716E7B0F2F0}" uniqueName="P1071913">
      <xmlPr mapId="1" xpath="/TFI-IZD-KI/IPK-KI-E_1000962/P1071913" xmlDataType="decimal"/>
    </xmlCellPr>
  </singleXmlCell>
  <singleXmlCell id="590" xr6:uid="{FD4F5AE2-D2FF-4AD2-AAC2-213BF768AD6D}" r="H14" connectionId="0">
    <xmlCellPr id="1" xr6:uid="{69D4449E-6D08-4707-BF15-89695D6986A3}" uniqueName="P1071914">
      <xmlPr mapId="1" xpath="/TFI-IZD-KI/IPK-KI-E_1000962/P1071914" xmlDataType="decimal"/>
    </xmlCellPr>
  </singleXmlCell>
  <singleXmlCell id="591" xr6:uid="{6AF3C65F-85EE-4925-8D74-D54B2F971E91}" r="I14" connectionId="0">
    <xmlCellPr id="1" xr6:uid="{8D204CCA-3F20-4858-AE8E-899A37A88DE4}" uniqueName="P1071915">
      <xmlPr mapId="1" xpath="/TFI-IZD-KI/IPK-KI-E_1000962/P1071915" xmlDataType="decimal"/>
    </xmlCellPr>
  </singleXmlCell>
  <singleXmlCell id="592" xr6:uid="{FF1E3687-6B74-47C8-9A16-AA1ACE9EBBC7}" r="J14" connectionId="0">
    <xmlCellPr id="1" xr6:uid="{00696A5C-8C1F-44F7-B463-48E39DEAA36D}" uniqueName="P1071916">
      <xmlPr mapId="1" xpath="/TFI-IZD-KI/IPK-KI-E_1000962/P1071916" xmlDataType="decimal"/>
    </xmlCellPr>
  </singleXmlCell>
  <singleXmlCell id="593" xr6:uid="{ABAD5033-489C-4CF1-A706-E10FCA978D51}" r="K14" connectionId="0">
    <xmlCellPr id="1" xr6:uid="{268CC974-84E4-43A6-9D75-FCE22B6D91FB}" uniqueName="P1071917">
      <xmlPr mapId="1" xpath="/TFI-IZD-KI/IPK-KI-E_1000962/P1071917" xmlDataType="decimal"/>
    </xmlCellPr>
  </singleXmlCell>
  <singleXmlCell id="594" xr6:uid="{87CED207-D0D8-47BB-9ABE-04CFC35B601A}" r="L14" connectionId="0">
    <xmlCellPr id="1" xr6:uid="{85B160A9-73DE-4DC0-92F8-3ADD003F9FEE}" uniqueName="P1071918">
      <xmlPr mapId="1" xpath="/TFI-IZD-KI/IPK-KI-E_1000962/P1071918" xmlDataType="decimal"/>
    </xmlCellPr>
  </singleXmlCell>
  <singleXmlCell id="595" xr6:uid="{B0452A27-7179-4B55-B4A5-CC0DCB97CF26}" r="M14" connectionId="0">
    <xmlCellPr id="1" xr6:uid="{B4D63E8C-7E49-4956-A093-FDBCF8AB2030}" uniqueName="P1071919">
      <xmlPr mapId="1" xpath="/TFI-IZD-KI/IPK-KI-E_1000962/P1071919" xmlDataType="decimal"/>
    </xmlCellPr>
  </singleXmlCell>
  <singleXmlCell id="596" xr6:uid="{9CDF730D-DBE8-4E9E-8149-CFD909A3952D}" r="N14" connectionId="0">
    <xmlCellPr id="1" xr6:uid="{0171B88E-25BC-49AD-8AD1-3E7F4C02D082}" uniqueName="P1071920">
      <xmlPr mapId="1" xpath="/TFI-IZD-KI/IPK-KI-E_1000962/P1071920" xmlDataType="decimal"/>
    </xmlCellPr>
  </singleXmlCell>
  <singleXmlCell id="597" xr6:uid="{732DDA00-707F-4904-BE0C-09505FF61D94}" r="O14" connectionId="0">
    <xmlCellPr id="1" xr6:uid="{00F9872C-A106-4AF9-BBE7-75189698FBC1}" uniqueName="P1071921">
      <xmlPr mapId="1" xpath="/TFI-IZD-KI/IPK-KI-E_1000962/P1071921" xmlDataType="decimal"/>
    </xmlCellPr>
  </singleXmlCell>
  <singleXmlCell id="598" xr6:uid="{C4B44E94-AA5C-4EAD-97B3-B54553AF2BA4}" r="P14" connectionId="0">
    <xmlCellPr id="1" xr6:uid="{7D04D2DE-F624-4202-AA44-E12F928A326E}" uniqueName="P1071922">
      <xmlPr mapId="1" xpath="/TFI-IZD-KI/IPK-KI-E_1000962/P1071922" xmlDataType="decimal"/>
    </xmlCellPr>
  </singleXmlCell>
  <singleXmlCell id="599" xr6:uid="{67FF6195-F8BA-400B-B70A-9F82E5F17DA7}" r="Q14" connectionId="0">
    <xmlCellPr id="1" xr6:uid="{42966C2B-5A9F-4DCA-B68B-116E5E0DA7DF}" uniqueName="P1071923">
      <xmlPr mapId="1" xpath="/TFI-IZD-KI/IPK-KI-E_1000962/P1071923" xmlDataType="decimal"/>
    </xmlCellPr>
  </singleXmlCell>
  <singleXmlCell id="600" xr6:uid="{5A0D6DDC-8247-46A9-A803-8F719A216358}" r="R14" connectionId="0">
    <xmlCellPr id="1" xr6:uid="{4B95BC8E-25B9-4FAA-89C5-959C78E9A736}" uniqueName="P1071924">
      <xmlPr mapId="1" xpath="/TFI-IZD-KI/IPK-KI-E_1000962/P1071924" xmlDataType="decimal"/>
    </xmlCellPr>
  </singleXmlCell>
  <singleXmlCell id="601" xr6:uid="{A133A091-7DC3-465C-8398-8E893CDC02C3}" r="E15" connectionId="0">
    <xmlCellPr id="1" xr6:uid="{57A62ECC-7B74-43FB-8F24-46A3135A9878}" uniqueName="P1071925">
      <xmlPr mapId="1" xpath="/TFI-IZD-KI/IPK-KI-E_1000962/P1071925" xmlDataType="decimal"/>
    </xmlCellPr>
  </singleXmlCell>
  <singleXmlCell id="602" xr6:uid="{220F0FF7-A697-4D5F-8F00-E686D47A66D6}" r="F15" connectionId="0">
    <xmlCellPr id="1" xr6:uid="{5AA33B17-D4AE-4438-B253-14496A83F421}" uniqueName="P1071926">
      <xmlPr mapId="1" xpath="/TFI-IZD-KI/IPK-KI-E_1000962/P1071926" xmlDataType="decimal"/>
    </xmlCellPr>
  </singleXmlCell>
  <singleXmlCell id="603" xr6:uid="{6286F498-C0CC-44BC-9A10-70A1B947CF13}" r="G15" connectionId="0">
    <xmlCellPr id="1" xr6:uid="{5BBD87F6-EDDF-4B53-A77C-321B6E7707B5}" uniqueName="P1071927">
      <xmlPr mapId="1" xpath="/TFI-IZD-KI/IPK-KI-E_1000962/P1071927" xmlDataType="decimal"/>
    </xmlCellPr>
  </singleXmlCell>
  <singleXmlCell id="604" xr6:uid="{717F74D5-B1D5-42DB-A450-9D03F66D710C}" r="H15" connectionId="0">
    <xmlCellPr id="1" xr6:uid="{4AAF03F6-24BA-4AC8-9EC0-87B0D5DB4245}" uniqueName="P1071928">
      <xmlPr mapId="1" xpath="/TFI-IZD-KI/IPK-KI-E_1000962/P1071928" xmlDataType="decimal"/>
    </xmlCellPr>
  </singleXmlCell>
  <singleXmlCell id="605" xr6:uid="{7AD2D8AE-9AA3-49FB-8500-8508085D9A1A}" r="I15" connectionId="0">
    <xmlCellPr id="1" xr6:uid="{1B1C65E5-2C47-4C76-A6EE-5166629D89FC}" uniqueName="P1071929">
      <xmlPr mapId="1" xpath="/TFI-IZD-KI/IPK-KI-E_1000962/P1071929" xmlDataType="decimal"/>
    </xmlCellPr>
  </singleXmlCell>
  <singleXmlCell id="606" xr6:uid="{FE76AEE2-479C-4B87-8D6A-535851AEBD45}" r="J15" connectionId="0">
    <xmlCellPr id="1" xr6:uid="{0823FEED-8EA9-41C7-8DBC-BA5BD4E53FA5}" uniqueName="P1071930">
      <xmlPr mapId="1" xpath="/TFI-IZD-KI/IPK-KI-E_1000962/P1071930" xmlDataType="decimal"/>
    </xmlCellPr>
  </singleXmlCell>
  <singleXmlCell id="607" xr6:uid="{D9050B80-F931-48C0-9DA4-E7CEB488239A}" r="K15" connectionId="0">
    <xmlCellPr id="1" xr6:uid="{292082B7-08B3-4618-9B1C-0A1D2DC93B97}" uniqueName="P1071931">
      <xmlPr mapId="1" xpath="/TFI-IZD-KI/IPK-KI-E_1000962/P1071931" xmlDataType="decimal"/>
    </xmlCellPr>
  </singleXmlCell>
  <singleXmlCell id="608" xr6:uid="{60C094C6-1C43-44AA-BEBF-AAFABD86151E}" r="L15" connectionId="0">
    <xmlCellPr id="1" xr6:uid="{6BBF3D95-F099-47E0-942B-D337AB0FB621}" uniqueName="P1071932">
      <xmlPr mapId="1" xpath="/TFI-IZD-KI/IPK-KI-E_1000962/P1071932" xmlDataType="decimal"/>
    </xmlCellPr>
  </singleXmlCell>
  <singleXmlCell id="609" xr6:uid="{A694AF7F-3A14-46C4-8196-DAB23CC58525}" r="M15" connectionId="0">
    <xmlCellPr id="1" xr6:uid="{1B056845-D99B-42C5-A111-0ED6CF1A6621}" uniqueName="P1071933">
      <xmlPr mapId="1" xpath="/TFI-IZD-KI/IPK-KI-E_1000962/P1071933" xmlDataType="decimal"/>
    </xmlCellPr>
  </singleXmlCell>
  <singleXmlCell id="610" xr6:uid="{776CE2AE-7E23-4663-91BE-F722524599BC}" r="N15" connectionId="0">
    <xmlCellPr id="1" xr6:uid="{B712E5AD-36CD-47C2-AD9F-51C70022BBB1}" uniqueName="P1071934">
      <xmlPr mapId="1" xpath="/TFI-IZD-KI/IPK-KI-E_1000962/P1071934" xmlDataType="decimal"/>
    </xmlCellPr>
  </singleXmlCell>
  <singleXmlCell id="611" xr6:uid="{2D72D3DF-6544-40E9-9C46-49F999438F2B}" r="O15" connectionId="0">
    <xmlCellPr id="1" xr6:uid="{5467919E-11B5-4EB1-924D-5569CE7FF259}" uniqueName="P1071935">
      <xmlPr mapId="1" xpath="/TFI-IZD-KI/IPK-KI-E_1000962/P1071935" xmlDataType="decimal"/>
    </xmlCellPr>
  </singleXmlCell>
  <singleXmlCell id="612" xr6:uid="{E26C98A0-132F-4AF5-BDA6-C844A6FE987B}" r="P15" connectionId="0">
    <xmlCellPr id="1" xr6:uid="{47D85E52-FAA7-4668-A200-4698CBF36668}" uniqueName="P1071936">
      <xmlPr mapId="1" xpath="/TFI-IZD-KI/IPK-KI-E_1000962/P1071936" xmlDataType="decimal"/>
    </xmlCellPr>
  </singleXmlCell>
  <singleXmlCell id="613" xr6:uid="{14DCC481-FE28-4BF7-A259-26CE10C4A96D}" r="Q15" connectionId="0">
    <xmlCellPr id="1" xr6:uid="{AF7473EA-EB69-4695-8A36-FFD6F486E3F9}" uniqueName="P1071937">
      <xmlPr mapId="1" xpath="/TFI-IZD-KI/IPK-KI-E_1000962/P1071937" xmlDataType="decimal"/>
    </xmlCellPr>
  </singleXmlCell>
  <singleXmlCell id="614" xr6:uid="{C95686D9-C066-4131-BDDC-55ABD130917E}" r="R15" connectionId="0">
    <xmlCellPr id="1" xr6:uid="{40F028DB-9F80-4200-8095-6733337359B9}" uniqueName="P1071938">
      <xmlPr mapId="1" xpath="/TFI-IZD-KI/IPK-KI-E_1000962/P1071938" xmlDataType="decimal"/>
    </xmlCellPr>
  </singleXmlCell>
  <singleXmlCell id="615" xr6:uid="{C08D4614-93E1-4D4E-94AF-CBD075BE2D83}" r="E16" connectionId="0">
    <xmlCellPr id="1" xr6:uid="{71B2171E-6CF7-4B04-8522-9ADA20D54D3D}" uniqueName="P1071939">
      <xmlPr mapId="1" xpath="/TFI-IZD-KI/IPK-KI-E_1000962/P1071939" xmlDataType="decimal"/>
    </xmlCellPr>
  </singleXmlCell>
  <singleXmlCell id="616" xr6:uid="{ACA18E28-D94F-4E83-8052-B4091A29D179}" r="F16" connectionId="0">
    <xmlCellPr id="1" xr6:uid="{A2342578-E1D5-4001-B239-7808B5E9F437}" uniqueName="P1071940">
      <xmlPr mapId="1" xpath="/TFI-IZD-KI/IPK-KI-E_1000962/P1071940" xmlDataType="decimal"/>
    </xmlCellPr>
  </singleXmlCell>
  <singleXmlCell id="617" xr6:uid="{409FAEA3-7B4C-44F6-B9EA-7A2F663EAFEF}" r="G16" connectionId="0">
    <xmlCellPr id="1" xr6:uid="{C8B3E459-543E-41CF-B473-1F5C9B9BEC39}" uniqueName="P1071941">
      <xmlPr mapId="1" xpath="/TFI-IZD-KI/IPK-KI-E_1000962/P1071941" xmlDataType="decimal"/>
    </xmlCellPr>
  </singleXmlCell>
  <singleXmlCell id="618" xr6:uid="{088363BF-2B22-45D6-99A5-75E4BEC9E729}" r="H16" connectionId="0">
    <xmlCellPr id="1" xr6:uid="{B13BB619-9269-41A5-8776-DDB1A46E2E82}" uniqueName="P1071942">
      <xmlPr mapId="1" xpath="/TFI-IZD-KI/IPK-KI-E_1000962/P1071942" xmlDataType="decimal"/>
    </xmlCellPr>
  </singleXmlCell>
  <singleXmlCell id="619" xr6:uid="{5A780BB1-1854-4F52-93E3-59775F1EC5DD}" r="I16" connectionId="0">
    <xmlCellPr id="1" xr6:uid="{CC5B362A-5239-48A1-B2EB-CDAE20F64F3C}" uniqueName="P1071943">
      <xmlPr mapId="1" xpath="/TFI-IZD-KI/IPK-KI-E_1000962/P1071943" xmlDataType="decimal"/>
    </xmlCellPr>
  </singleXmlCell>
  <singleXmlCell id="620" xr6:uid="{EAAFF7CD-61EB-4076-A74E-A7F7CBFEEAA1}" r="J16" connectionId="0">
    <xmlCellPr id="1" xr6:uid="{8808063B-DFD5-4307-B982-63983EDCB614}" uniqueName="P1071944">
      <xmlPr mapId="1" xpath="/TFI-IZD-KI/IPK-KI-E_1000962/P1071944" xmlDataType="decimal"/>
    </xmlCellPr>
  </singleXmlCell>
  <singleXmlCell id="621" xr6:uid="{8D105E7C-1C1D-4155-A97C-77A499C2A9E5}" r="K16" connectionId="0">
    <xmlCellPr id="1" xr6:uid="{600267F5-23D2-4188-AA26-80A3FFCE3326}" uniqueName="P1071945">
      <xmlPr mapId="1" xpath="/TFI-IZD-KI/IPK-KI-E_1000962/P1071945" xmlDataType="decimal"/>
    </xmlCellPr>
  </singleXmlCell>
  <singleXmlCell id="622" xr6:uid="{E1DD43A4-311D-4036-8E80-6EC2A8A06511}" r="L16" connectionId="0">
    <xmlCellPr id="1" xr6:uid="{093B7563-9AD9-4FBB-AC42-C00206FFC6AA}" uniqueName="P1071946">
      <xmlPr mapId="1" xpath="/TFI-IZD-KI/IPK-KI-E_1000962/P1071946" xmlDataType="decimal"/>
    </xmlCellPr>
  </singleXmlCell>
  <singleXmlCell id="623" xr6:uid="{07CEC1F3-4391-4608-8AC0-20CEF1F1C79C}" r="M16" connectionId="0">
    <xmlCellPr id="1" xr6:uid="{0F04F6E0-9E03-4A5A-A3F1-9A283E04DEC7}" uniqueName="P1071947">
      <xmlPr mapId="1" xpath="/TFI-IZD-KI/IPK-KI-E_1000962/P1071947" xmlDataType="decimal"/>
    </xmlCellPr>
  </singleXmlCell>
  <singleXmlCell id="624" xr6:uid="{F86DDA41-F632-4CC6-BDE3-56962E369A53}" r="N16" connectionId="0">
    <xmlCellPr id="1" xr6:uid="{3A43C3F4-C153-4AF5-BBCD-E488846BFED9}" uniqueName="P1071948">
      <xmlPr mapId="1" xpath="/TFI-IZD-KI/IPK-KI-E_1000962/P1071948" xmlDataType="decimal"/>
    </xmlCellPr>
  </singleXmlCell>
  <singleXmlCell id="625" xr6:uid="{0BD91A2F-F949-4B3E-B75D-F1D014066D78}" r="O16" connectionId="0">
    <xmlCellPr id="1" xr6:uid="{7A68DDBD-E29C-472C-A275-986A6C667785}" uniqueName="P1071949">
      <xmlPr mapId="1" xpath="/TFI-IZD-KI/IPK-KI-E_1000962/P1071949" xmlDataType="decimal"/>
    </xmlCellPr>
  </singleXmlCell>
  <singleXmlCell id="626" xr6:uid="{A3CCAA8B-D177-42A6-97C8-DA1A2319C783}" r="P16" connectionId="0">
    <xmlCellPr id="1" xr6:uid="{16ABD061-6064-4D8C-AEA0-353D9C32E044}" uniqueName="P1071950">
      <xmlPr mapId="1" xpath="/TFI-IZD-KI/IPK-KI-E_1000962/P1071950" xmlDataType="decimal"/>
    </xmlCellPr>
  </singleXmlCell>
  <singleXmlCell id="627" xr6:uid="{7FF65122-C8D4-4DD1-899B-B91D9E92FAE7}" r="Q16" connectionId="0">
    <xmlCellPr id="1" xr6:uid="{92BDDB68-A862-4E72-A7CF-BC2CB7B83548}" uniqueName="P1071951">
      <xmlPr mapId="1" xpath="/TFI-IZD-KI/IPK-KI-E_1000962/P1071951" xmlDataType="decimal"/>
    </xmlCellPr>
  </singleXmlCell>
  <singleXmlCell id="628" xr6:uid="{C9CDAEE9-2193-4C44-AB1B-9FF518BDA517}" r="R16" connectionId="0">
    <xmlCellPr id="1" xr6:uid="{7E4564B2-A14B-4B93-B17B-33FC90327599}" uniqueName="P1071952">
      <xmlPr mapId="1" xpath="/TFI-IZD-KI/IPK-KI-E_1000962/P1071952" xmlDataType="decimal"/>
    </xmlCellPr>
  </singleXmlCell>
  <singleXmlCell id="629" xr6:uid="{067FAE71-7169-4DA2-A4E6-4EE011E62824}" r="E17" connectionId="0">
    <xmlCellPr id="1" xr6:uid="{EE3BA832-8E8B-4093-B8C4-1B5A836DAD0F}" uniqueName="P1071953">
      <xmlPr mapId="1" xpath="/TFI-IZD-KI/IPK-KI-E_1000962/P1071953" xmlDataType="decimal"/>
    </xmlCellPr>
  </singleXmlCell>
  <singleXmlCell id="630" xr6:uid="{98635CCD-F915-4935-8F59-A19333ACB8AD}" r="F17" connectionId="0">
    <xmlCellPr id="1" xr6:uid="{491FF68B-8414-4A5F-90B2-F40BA011ACFB}" uniqueName="P1071954">
      <xmlPr mapId="1" xpath="/TFI-IZD-KI/IPK-KI-E_1000962/P1071954" xmlDataType="decimal"/>
    </xmlCellPr>
  </singleXmlCell>
  <singleXmlCell id="631" xr6:uid="{DE873AAE-655D-447A-A93C-202E960FDE10}" r="G17" connectionId="0">
    <xmlCellPr id="1" xr6:uid="{88D90975-5D6E-4F99-8A0F-AF5DCC5F6515}" uniqueName="P1071955">
      <xmlPr mapId="1" xpath="/TFI-IZD-KI/IPK-KI-E_1000962/P1071955" xmlDataType="decimal"/>
    </xmlCellPr>
  </singleXmlCell>
  <singleXmlCell id="632" xr6:uid="{9D6EFBC2-C870-4A6E-8372-41757EBBB139}" r="H17" connectionId="0">
    <xmlCellPr id="1" xr6:uid="{46D28FC2-1D3D-426D-ADDC-949CD70733A1}" uniqueName="P1071956">
      <xmlPr mapId="1" xpath="/TFI-IZD-KI/IPK-KI-E_1000962/P1071956" xmlDataType="decimal"/>
    </xmlCellPr>
  </singleXmlCell>
  <singleXmlCell id="633" xr6:uid="{88D0B53F-E3E5-4F1A-9C4F-5C73F80EBE66}" r="I17" connectionId="0">
    <xmlCellPr id="1" xr6:uid="{7D606E53-9DDE-403B-8EA6-EA2020188FF3}" uniqueName="P1071957">
      <xmlPr mapId="1" xpath="/TFI-IZD-KI/IPK-KI-E_1000962/P1071957" xmlDataType="decimal"/>
    </xmlCellPr>
  </singleXmlCell>
  <singleXmlCell id="634" xr6:uid="{D1C6B612-23D4-4BDA-8900-89EE779E188B}" r="J17" connectionId="0">
    <xmlCellPr id="1" xr6:uid="{7E4F5B2B-AC39-4803-8E58-67DA6A855725}" uniqueName="P1071958">
      <xmlPr mapId="1" xpath="/TFI-IZD-KI/IPK-KI-E_1000962/P1071958" xmlDataType="decimal"/>
    </xmlCellPr>
  </singleXmlCell>
  <singleXmlCell id="635" xr6:uid="{6320D8A2-253F-41F3-A526-0819A18DC9DD}" r="K17" connectionId="0">
    <xmlCellPr id="1" xr6:uid="{93F0705E-14AF-4A2F-8474-D01D42AD3963}" uniqueName="P1071959">
      <xmlPr mapId="1" xpath="/TFI-IZD-KI/IPK-KI-E_1000962/P1071959" xmlDataType="decimal"/>
    </xmlCellPr>
  </singleXmlCell>
  <singleXmlCell id="636" xr6:uid="{4FB1BD5F-B9E8-4F9D-9FA2-1AF4156BC4E6}" r="L17" connectionId="0">
    <xmlCellPr id="1" xr6:uid="{44C064F4-6D00-47D6-A69D-5B355A749B09}" uniqueName="P1071960">
      <xmlPr mapId="1" xpath="/TFI-IZD-KI/IPK-KI-E_1000962/P1071960" xmlDataType="decimal"/>
    </xmlCellPr>
  </singleXmlCell>
  <singleXmlCell id="637" xr6:uid="{BE264638-669F-46DB-A8B4-32E4FFA4C0AF}" r="M17" connectionId="0">
    <xmlCellPr id="1" xr6:uid="{A933D67E-FC01-43F5-A513-3F884CD14208}" uniqueName="P1071961">
      <xmlPr mapId="1" xpath="/TFI-IZD-KI/IPK-KI-E_1000962/P1071961" xmlDataType="decimal"/>
    </xmlCellPr>
  </singleXmlCell>
  <singleXmlCell id="638" xr6:uid="{2C3FAF5D-F04E-4098-B842-B9C352950A23}" r="N17" connectionId="0">
    <xmlCellPr id="1" xr6:uid="{656E031C-A6B0-4D9E-9114-8E8511A1F4D2}" uniqueName="P1071962">
      <xmlPr mapId="1" xpath="/TFI-IZD-KI/IPK-KI-E_1000962/P1071962" xmlDataType="decimal"/>
    </xmlCellPr>
  </singleXmlCell>
  <singleXmlCell id="639" xr6:uid="{216B87F3-D499-4B24-AED7-C362C911147E}" r="O17" connectionId="0">
    <xmlCellPr id="1" xr6:uid="{D97062F0-F9D5-4920-BF06-0F27C4770B4A}" uniqueName="P1071963">
      <xmlPr mapId="1" xpath="/TFI-IZD-KI/IPK-KI-E_1000962/P1071963" xmlDataType="decimal"/>
    </xmlCellPr>
  </singleXmlCell>
  <singleXmlCell id="640" xr6:uid="{EA872CA3-87DB-4D6D-8CD5-271B6B94ED98}" r="P17" connectionId="0">
    <xmlCellPr id="1" xr6:uid="{5AEF408D-28AA-4913-AF37-25B598B49604}" uniqueName="P1071964">
      <xmlPr mapId="1" xpath="/TFI-IZD-KI/IPK-KI-E_1000962/P1071964" xmlDataType="decimal"/>
    </xmlCellPr>
  </singleXmlCell>
  <singleXmlCell id="641" xr6:uid="{E0B915C1-07A5-4DE8-B042-BE3F27656DE8}" r="Q17" connectionId="0">
    <xmlCellPr id="1" xr6:uid="{C7E42FD6-4733-4E1B-8EF8-7B772E4A1FC6}" uniqueName="P1071965">
      <xmlPr mapId="1" xpath="/TFI-IZD-KI/IPK-KI-E_1000962/P1071965" xmlDataType="decimal"/>
    </xmlCellPr>
  </singleXmlCell>
  <singleXmlCell id="642" xr6:uid="{092A5724-4AA6-4A65-B186-DC115850CE1A}" r="R17" connectionId="0">
    <xmlCellPr id="1" xr6:uid="{2935AD4D-AA24-4D50-8AB1-5D5C8ECD36A9}" uniqueName="P1071966">
      <xmlPr mapId="1" xpath="/TFI-IZD-KI/IPK-KI-E_1000962/P1071966" xmlDataType="decimal"/>
    </xmlCellPr>
  </singleXmlCell>
  <singleXmlCell id="643" xr6:uid="{E62A21AF-04F5-46E3-B9C0-D565BFD2C483}" r="E18" connectionId="0">
    <xmlCellPr id="1" xr6:uid="{E4118C4C-67B1-4803-86E0-3C4ECDBAD8D9}" uniqueName="P1071967">
      <xmlPr mapId="1" xpath="/TFI-IZD-KI/IPK-KI-E_1000962/P1071967" xmlDataType="decimal"/>
    </xmlCellPr>
  </singleXmlCell>
  <singleXmlCell id="644" xr6:uid="{72304CD5-6F34-4B5E-AED2-3CD786977A13}" r="F18" connectionId="0">
    <xmlCellPr id="1" xr6:uid="{6BB41A51-21DD-48C6-90BB-7F41DF7281CB}" uniqueName="P1071968">
      <xmlPr mapId="1" xpath="/TFI-IZD-KI/IPK-KI-E_1000962/P1071968" xmlDataType="decimal"/>
    </xmlCellPr>
  </singleXmlCell>
  <singleXmlCell id="645" xr6:uid="{CC25F18D-6678-4BFA-A5EB-0DE8ADD5D99E}" r="G18" connectionId="0">
    <xmlCellPr id="1" xr6:uid="{5607D2EE-5D8F-4243-91B3-DA7B54CB3050}" uniqueName="P1071969">
      <xmlPr mapId="1" xpath="/TFI-IZD-KI/IPK-KI-E_1000962/P1071969" xmlDataType="decimal"/>
    </xmlCellPr>
  </singleXmlCell>
  <singleXmlCell id="646" xr6:uid="{BE29958F-C743-4BE2-B0E8-8FCBF48B5E34}" r="H18" connectionId="0">
    <xmlCellPr id="1" xr6:uid="{8DFDAD32-AF3D-4FBC-98E4-37EFFBAF2947}" uniqueName="P1071970">
      <xmlPr mapId="1" xpath="/TFI-IZD-KI/IPK-KI-E_1000962/P1071970" xmlDataType="decimal"/>
    </xmlCellPr>
  </singleXmlCell>
  <singleXmlCell id="647" xr6:uid="{B2866C38-4EB2-419B-A207-351508033DA9}" r="I18" connectionId="0">
    <xmlCellPr id="1" xr6:uid="{52BBAB0C-BAA2-4602-A431-722F76ECA2C1}" uniqueName="P1071971">
      <xmlPr mapId="1" xpath="/TFI-IZD-KI/IPK-KI-E_1000962/P1071971" xmlDataType="decimal"/>
    </xmlCellPr>
  </singleXmlCell>
  <singleXmlCell id="648" xr6:uid="{DD949B22-33D4-4243-BECD-3859FA9D9005}" r="J18" connectionId="0">
    <xmlCellPr id="1" xr6:uid="{7109921D-4097-4E9B-905F-8BA77503529A}" uniqueName="P1071972">
      <xmlPr mapId="1" xpath="/TFI-IZD-KI/IPK-KI-E_1000962/P1071972" xmlDataType="decimal"/>
    </xmlCellPr>
  </singleXmlCell>
  <singleXmlCell id="649" xr6:uid="{71BBB386-6A4B-4620-94BF-21ACB5593764}" r="K18" connectionId="0">
    <xmlCellPr id="1" xr6:uid="{762F5AD8-DA11-498E-88B6-5792B5E355E4}" uniqueName="P1071973">
      <xmlPr mapId="1" xpath="/TFI-IZD-KI/IPK-KI-E_1000962/P1071973" xmlDataType="decimal"/>
    </xmlCellPr>
  </singleXmlCell>
  <singleXmlCell id="650" xr6:uid="{A1014BE3-FB34-4117-B8E9-32367C42BAF5}" r="L18" connectionId="0">
    <xmlCellPr id="1" xr6:uid="{340848C7-7731-4EB6-AACE-8F9D7F30AE25}" uniqueName="P1071974">
      <xmlPr mapId="1" xpath="/TFI-IZD-KI/IPK-KI-E_1000962/P1071974" xmlDataType="decimal"/>
    </xmlCellPr>
  </singleXmlCell>
  <singleXmlCell id="651" xr6:uid="{07C5E1AB-2903-413C-96D4-E6A2EAF85149}" r="M18" connectionId="0">
    <xmlCellPr id="1" xr6:uid="{859EF1DA-2350-4376-A8C4-CCE6CDDB9308}" uniqueName="P1071975">
      <xmlPr mapId="1" xpath="/TFI-IZD-KI/IPK-KI-E_1000962/P1071975" xmlDataType="decimal"/>
    </xmlCellPr>
  </singleXmlCell>
  <singleXmlCell id="652" xr6:uid="{6436CE72-6A9B-459B-8CCB-5837BFA3A41F}" r="N18" connectionId="0">
    <xmlCellPr id="1" xr6:uid="{016F9C82-7C9F-4E2C-BBEA-AAA90F662486}" uniqueName="P1071976">
      <xmlPr mapId="1" xpath="/TFI-IZD-KI/IPK-KI-E_1000962/P1071976" xmlDataType="decimal"/>
    </xmlCellPr>
  </singleXmlCell>
  <singleXmlCell id="653" xr6:uid="{6FBE2152-C32C-4F3F-AB86-EC78ABEAE96B}" r="O18" connectionId="0">
    <xmlCellPr id="1" xr6:uid="{14EFF75A-5C52-4697-B568-67E6E8A234DF}" uniqueName="P1071977">
      <xmlPr mapId="1" xpath="/TFI-IZD-KI/IPK-KI-E_1000962/P1071977" xmlDataType="decimal"/>
    </xmlCellPr>
  </singleXmlCell>
  <singleXmlCell id="654" xr6:uid="{DD9BABEE-8053-488C-A4BB-AC3E605B767E}" r="P18" connectionId="0">
    <xmlCellPr id="1" xr6:uid="{08A33FAE-13FD-4BC0-B4C9-75CA3CEA07BE}" uniqueName="P1071978">
      <xmlPr mapId="1" xpath="/TFI-IZD-KI/IPK-KI-E_1000962/P1071978" xmlDataType="decimal"/>
    </xmlCellPr>
  </singleXmlCell>
  <singleXmlCell id="655" xr6:uid="{EE9DFBFB-A59E-4ADD-B795-4DF8B81890FF}" r="Q18" connectionId="0">
    <xmlCellPr id="1" xr6:uid="{26F1E5F7-78BA-44EA-A475-C263AD961AA3}" uniqueName="P1071979">
      <xmlPr mapId="1" xpath="/TFI-IZD-KI/IPK-KI-E_1000962/P1071979" xmlDataType="decimal"/>
    </xmlCellPr>
  </singleXmlCell>
  <singleXmlCell id="656" xr6:uid="{2F506E26-3E71-4759-8B27-D3316E56195A}" r="R18" connectionId="0">
    <xmlCellPr id="1" xr6:uid="{2A897B06-D5E1-4D11-BD91-231D89197DD0}" uniqueName="P1071980">
      <xmlPr mapId="1" xpath="/TFI-IZD-KI/IPK-KI-E_1000962/P1071980" xmlDataType="decimal"/>
    </xmlCellPr>
  </singleXmlCell>
  <singleXmlCell id="657" xr6:uid="{4731DA70-CE98-4363-B198-DDA0E2081541}" r="E19" connectionId="0">
    <xmlCellPr id="1" xr6:uid="{A80506DA-DC03-4047-86E7-5F0AA014D63E}" uniqueName="P1071981">
      <xmlPr mapId="1" xpath="/TFI-IZD-KI/IPK-KI-E_1000962/P1071981" xmlDataType="decimal"/>
    </xmlCellPr>
  </singleXmlCell>
  <singleXmlCell id="658" xr6:uid="{BDD46B29-CDB0-4E16-8474-0263557EAE91}" r="F19" connectionId="0">
    <xmlCellPr id="1" xr6:uid="{FD26D84A-EE12-49A4-98BB-81B8FE14408B}" uniqueName="P1071982">
      <xmlPr mapId="1" xpath="/TFI-IZD-KI/IPK-KI-E_1000962/P1071982" xmlDataType="decimal"/>
    </xmlCellPr>
  </singleXmlCell>
  <singleXmlCell id="659" xr6:uid="{448E9312-5BCC-4684-8A6E-18520521D5F8}" r="G19" connectionId="0">
    <xmlCellPr id="1" xr6:uid="{3661572E-8D49-41BD-AD49-61F8842C21E1}" uniqueName="P1071983">
      <xmlPr mapId="1" xpath="/TFI-IZD-KI/IPK-KI-E_1000962/P1071983" xmlDataType="decimal"/>
    </xmlCellPr>
  </singleXmlCell>
  <singleXmlCell id="660" xr6:uid="{9611FCDE-818C-450C-BA1A-C14FBF3FCC80}" r="H19" connectionId="0">
    <xmlCellPr id="1" xr6:uid="{18B505B7-4C5C-4F85-8216-EBC094242B0C}" uniqueName="P1071984">
      <xmlPr mapId="1" xpath="/TFI-IZD-KI/IPK-KI-E_1000962/P1071984" xmlDataType="decimal"/>
    </xmlCellPr>
  </singleXmlCell>
  <singleXmlCell id="661" xr6:uid="{88DFD1F2-1C6E-455A-B3AD-BD8E15CA7EF2}" r="I19" connectionId="0">
    <xmlCellPr id="1" xr6:uid="{47FB35FE-2507-4834-BC34-3EED1A728777}" uniqueName="P1071985">
      <xmlPr mapId="1" xpath="/TFI-IZD-KI/IPK-KI-E_1000962/P1071985" xmlDataType="decimal"/>
    </xmlCellPr>
  </singleXmlCell>
  <singleXmlCell id="662" xr6:uid="{4104D7A7-6021-4984-BFF0-4CE622529FBE}" r="J19" connectionId="0">
    <xmlCellPr id="1" xr6:uid="{EEE7A486-8A80-4DB8-B568-783EDFEB4457}" uniqueName="P1071986">
      <xmlPr mapId="1" xpath="/TFI-IZD-KI/IPK-KI-E_1000962/P1071986" xmlDataType="decimal"/>
    </xmlCellPr>
  </singleXmlCell>
  <singleXmlCell id="663" xr6:uid="{94D0BC88-36EE-4906-A059-1DB50C097269}" r="K19" connectionId="0">
    <xmlCellPr id="1" xr6:uid="{293E13D0-01A6-4A55-AB7C-6A40494BD4D1}" uniqueName="P1071987">
      <xmlPr mapId="1" xpath="/TFI-IZD-KI/IPK-KI-E_1000962/P1071987" xmlDataType="decimal"/>
    </xmlCellPr>
  </singleXmlCell>
  <singleXmlCell id="664" xr6:uid="{39CCFD5C-2BD0-45BB-91D4-1EA68A49D49E}" r="L19" connectionId="0">
    <xmlCellPr id="1" xr6:uid="{30D78EFD-220B-4319-8876-DDDA572901A9}" uniqueName="P1071988">
      <xmlPr mapId="1" xpath="/TFI-IZD-KI/IPK-KI-E_1000962/P1071988" xmlDataType="decimal"/>
    </xmlCellPr>
  </singleXmlCell>
  <singleXmlCell id="665" xr6:uid="{F93EE8F6-46DE-4062-9989-71B7D788D7CF}" r="M19" connectionId="0">
    <xmlCellPr id="1" xr6:uid="{B06B7C82-4B1C-4047-8938-406E43FD6E02}" uniqueName="P1071989">
      <xmlPr mapId="1" xpath="/TFI-IZD-KI/IPK-KI-E_1000962/P1071989" xmlDataType="decimal"/>
    </xmlCellPr>
  </singleXmlCell>
  <singleXmlCell id="666" xr6:uid="{5C8D87A1-4CAB-4323-8771-E16D28A22739}" r="N19" connectionId="0">
    <xmlCellPr id="1" xr6:uid="{85AF505E-01E1-47A4-8A9C-A0C51C3C02FF}" uniqueName="P1071990">
      <xmlPr mapId="1" xpath="/TFI-IZD-KI/IPK-KI-E_1000962/P1071990" xmlDataType="decimal"/>
    </xmlCellPr>
  </singleXmlCell>
  <singleXmlCell id="667" xr6:uid="{377F2A33-887C-4FFE-8656-0E066379EDDA}" r="O19" connectionId="0">
    <xmlCellPr id="1" xr6:uid="{72D4B403-ED34-42FA-AEAD-75669B8F83DA}" uniqueName="P1071991">
      <xmlPr mapId="1" xpath="/TFI-IZD-KI/IPK-KI-E_1000962/P1071991" xmlDataType="decimal"/>
    </xmlCellPr>
  </singleXmlCell>
  <singleXmlCell id="668" xr6:uid="{95143217-F0D1-4377-88FB-224C966CFF91}" r="P19" connectionId="0">
    <xmlCellPr id="1" xr6:uid="{69C81E06-9805-45CB-8684-90EEB05216D9}" uniqueName="P1071992">
      <xmlPr mapId="1" xpath="/TFI-IZD-KI/IPK-KI-E_1000962/P1071992" xmlDataType="decimal"/>
    </xmlCellPr>
  </singleXmlCell>
  <singleXmlCell id="669" xr6:uid="{E7BF5544-E4BF-42EA-A196-817ABAB9F95A}" r="Q19" connectionId="0">
    <xmlCellPr id="1" xr6:uid="{FF03237F-A604-420B-9859-026B749988A0}" uniqueName="P1071993">
      <xmlPr mapId="1" xpath="/TFI-IZD-KI/IPK-KI-E_1000962/P1071993" xmlDataType="decimal"/>
    </xmlCellPr>
  </singleXmlCell>
  <singleXmlCell id="670" xr6:uid="{6D72FB5A-4D3D-4295-BFED-FA0BB4347A30}" r="R19" connectionId="0">
    <xmlCellPr id="1" xr6:uid="{6E946206-DF1C-44BD-A190-44DD92D18B37}" uniqueName="P1071994">
      <xmlPr mapId="1" xpath="/TFI-IZD-KI/IPK-KI-E_1000962/P1071994" xmlDataType="decimal"/>
    </xmlCellPr>
  </singleXmlCell>
  <singleXmlCell id="671" xr6:uid="{9BA04635-6143-436E-8649-F35FCD03C473}" r="E20" connectionId="0">
    <xmlCellPr id="1" xr6:uid="{DDB8AA03-8644-4A65-B1B7-E3B95DC8F360}" uniqueName="P1071995">
      <xmlPr mapId="1" xpath="/TFI-IZD-KI/IPK-KI-E_1000962/P1071995" xmlDataType="decimal"/>
    </xmlCellPr>
  </singleXmlCell>
  <singleXmlCell id="672" xr6:uid="{915F7304-912D-4278-9BED-CE2E0A3A2BAA}" r="F20" connectionId="0">
    <xmlCellPr id="1" xr6:uid="{B4D4B5D9-91C6-4473-AFAE-72CA3FE20FC4}" uniqueName="P1071996">
      <xmlPr mapId="1" xpath="/TFI-IZD-KI/IPK-KI-E_1000962/P1071996" xmlDataType="decimal"/>
    </xmlCellPr>
  </singleXmlCell>
  <singleXmlCell id="673" xr6:uid="{48BF52AB-8212-45EF-8F48-D92AAC52B5E3}" r="G20" connectionId="0">
    <xmlCellPr id="1" xr6:uid="{936AD3EE-C86A-4DE1-AAFE-3D3F9010C12B}" uniqueName="P1071997">
      <xmlPr mapId="1" xpath="/TFI-IZD-KI/IPK-KI-E_1000962/P1071997" xmlDataType="decimal"/>
    </xmlCellPr>
  </singleXmlCell>
  <singleXmlCell id="674" xr6:uid="{CEB9F7AD-AF43-4400-ADC1-E7468148D9E0}" r="H20" connectionId="0">
    <xmlCellPr id="1" xr6:uid="{9FFAD77B-BBC2-434B-85A7-7DAA4EE3A6B2}" uniqueName="P1071998">
      <xmlPr mapId="1" xpath="/TFI-IZD-KI/IPK-KI-E_1000962/P1071998" xmlDataType="decimal"/>
    </xmlCellPr>
  </singleXmlCell>
  <singleXmlCell id="675" xr6:uid="{3B232358-3415-4022-A923-78E83033A476}" r="I20" connectionId="0">
    <xmlCellPr id="1" xr6:uid="{C7FCA71F-860B-47E7-B2A5-99812B01FB9A}" uniqueName="P1071999">
      <xmlPr mapId="1" xpath="/TFI-IZD-KI/IPK-KI-E_1000962/P1071999" xmlDataType="decimal"/>
    </xmlCellPr>
  </singleXmlCell>
  <singleXmlCell id="676" xr6:uid="{4A34C6D5-44B6-4257-ADB6-A3305844DC62}" r="J20" connectionId="0">
    <xmlCellPr id="1" xr6:uid="{C90C053B-72F1-4A3D-9A89-CEB0DBD20169}" uniqueName="P1072000">
      <xmlPr mapId="1" xpath="/TFI-IZD-KI/IPK-KI-E_1000962/P1072000" xmlDataType="decimal"/>
    </xmlCellPr>
  </singleXmlCell>
  <singleXmlCell id="677" xr6:uid="{960C9DC3-699F-4A25-A2D7-A93DAA036380}" r="K20" connectionId="0">
    <xmlCellPr id="1" xr6:uid="{49346035-DC1A-4864-876C-6090C81240D1}" uniqueName="P1072001">
      <xmlPr mapId="1" xpath="/TFI-IZD-KI/IPK-KI-E_1000962/P1072001" xmlDataType="decimal"/>
    </xmlCellPr>
  </singleXmlCell>
  <singleXmlCell id="678" xr6:uid="{4F0994CA-C9B1-4B7B-9015-A57D997FEA17}" r="L20" connectionId="0">
    <xmlCellPr id="1" xr6:uid="{BDF3860F-DA52-4AE9-813C-B254A802DE01}" uniqueName="P1072002">
      <xmlPr mapId="1" xpath="/TFI-IZD-KI/IPK-KI-E_1000962/P1072002" xmlDataType="decimal"/>
    </xmlCellPr>
  </singleXmlCell>
  <singleXmlCell id="679" xr6:uid="{054151E7-28C2-4E6A-A6AE-3C5E134906C6}" r="M20" connectionId="0">
    <xmlCellPr id="1" xr6:uid="{AB077B1D-7D2C-467C-9237-80709A1D1D08}" uniqueName="P1072003">
      <xmlPr mapId="1" xpath="/TFI-IZD-KI/IPK-KI-E_1000962/P1072003" xmlDataType="decimal"/>
    </xmlCellPr>
  </singleXmlCell>
  <singleXmlCell id="680" xr6:uid="{0C584923-AB70-4113-B368-A012C346EC17}" r="N20" connectionId="0">
    <xmlCellPr id="1" xr6:uid="{32231156-B0B7-4C0D-AAC4-4C19F4C56A0F}" uniqueName="P1072004">
      <xmlPr mapId="1" xpath="/TFI-IZD-KI/IPK-KI-E_1000962/P1072004" xmlDataType="decimal"/>
    </xmlCellPr>
  </singleXmlCell>
  <singleXmlCell id="681" xr6:uid="{DB61F6AA-9290-4D29-B896-7309C3C73F9B}" r="O20" connectionId="0">
    <xmlCellPr id="1" xr6:uid="{52685C0D-3A3F-4FB5-9335-8A2CC8F0435F}" uniqueName="P1072005">
      <xmlPr mapId="1" xpath="/TFI-IZD-KI/IPK-KI-E_1000962/P1072005" xmlDataType="decimal"/>
    </xmlCellPr>
  </singleXmlCell>
  <singleXmlCell id="682" xr6:uid="{F77ADDF9-DFB4-4135-8C6B-AE205D0D556F}" r="P20" connectionId="0">
    <xmlCellPr id="1" xr6:uid="{8A47D53D-1A76-4860-A346-8E84C756C517}" uniqueName="P1072006">
      <xmlPr mapId="1" xpath="/TFI-IZD-KI/IPK-KI-E_1000962/P1072006" xmlDataType="decimal"/>
    </xmlCellPr>
  </singleXmlCell>
  <singleXmlCell id="683" xr6:uid="{D8A7534C-6A36-49B1-9106-DF724FA3CD33}" r="Q20" connectionId="0">
    <xmlCellPr id="1" xr6:uid="{A2983102-620B-4A1F-BDE3-920DD95AA29A}" uniqueName="P1072007">
      <xmlPr mapId="1" xpath="/TFI-IZD-KI/IPK-KI-E_1000962/P1072007" xmlDataType="decimal"/>
    </xmlCellPr>
  </singleXmlCell>
  <singleXmlCell id="684" xr6:uid="{D6364DF1-8EAC-46E5-A5F0-83CE83CF0C52}" r="R20" connectionId="0">
    <xmlCellPr id="1" xr6:uid="{058C918F-8F63-401B-9F7C-48B5E6162F70}" uniqueName="P1072008">
      <xmlPr mapId="1" xpath="/TFI-IZD-KI/IPK-KI-E_1000962/P1072008" xmlDataType="decimal"/>
    </xmlCellPr>
  </singleXmlCell>
  <singleXmlCell id="685" xr6:uid="{C8DFC1F3-E86F-40C8-8710-8EBE3615CDDE}" r="E21" connectionId="0">
    <xmlCellPr id="1" xr6:uid="{9027CA74-F648-4E2B-B232-0EC46DED5D80}" uniqueName="P1072009">
      <xmlPr mapId="1" xpath="/TFI-IZD-KI/IPK-KI-E_1000962/P1072009" xmlDataType="decimal"/>
    </xmlCellPr>
  </singleXmlCell>
  <singleXmlCell id="686" xr6:uid="{CD25BA11-BD80-44C9-A3F3-79E9E8EEFFB7}" r="F21" connectionId="0">
    <xmlCellPr id="1" xr6:uid="{1D87FDB0-2011-4174-B891-8112AC37554F}" uniqueName="P1072010">
      <xmlPr mapId="1" xpath="/TFI-IZD-KI/IPK-KI-E_1000962/P1072010" xmlDataType="decimal"/>
    </xmlCellPr>
  </singleXmlCell>
  <singleXmlCell id="687" xr6:uid="{716EC6D2-1CE6-4816-B4E5-9F9327FD2F5F}" r="G21" connectionId="0">
    <xmlCellPr id="1" xr6:uid="{CCF1666B-1CA5-4082-A496-C53F05418129}" uniqueName="P1072011">
      <xmlPr mapId="1" xpath="/TFI-IZD-KI/IPK-KI-E_1000962/P1072011" xmlDataType="decimal"/>
    </xmlCellPr>
  </singleXmlCell>
  <singleXmlCell id="688" xr6:uid="{65AAA1F9-68D3-4628-9EA2-79A8A31DA92B}" r="H21" connectionId="0">
    <xmlCellPr id="1" xr6:uid="{2E3C208F-A3C0-489A-8C4E-3C59E00F335E}" uniqueName="P1072012">
      <xmlPr mapId="1" xpath="/TFI-IZD-KI/IPK-KI-E_1000962/P1072012" xmlDataType="decimal"/>
    </xmlCellPr>
  </singleXmlCell>
  <singleXmlCell id="689" xr6:uid="{E4176CE7-C52F-4F9D-916F-A9A9C9D37D54}" r="I21" connectionId="0">
    <xmlCellPr id="1" xr6:uid="{B1261B6B-5E82-408E-8FBE-1CFD3B36BA1B}" uniqueName="P1072013">
      <xmlPr mapId="1" xpath="/TFI-IZD-KI/IPK-KI-E_1000962/P1072013" xmlDataType="decimal"/>
    </xmlCellPr>
  </singleXmlCell>
  <singleXmlCell id="690" xr6:uid="{B0665B77-045A-480C-A76D-46936729C7BC}" r="J21" connectionId="0">
    <xmlCellPr id="1" xr6:uid="{52765F6D-B941-4F9A-844B-AF222F3B14A3}" uniqueName="P1072014">
      <xmlPr mapId="1" xpath="/TFI-IZD-KI/IPK-KI-E_1000962/P1072014" xmlDataType="decimal"/>
    </xmlCellPr>
  </singleXmlCell>
  <singleXmlCell id="691" xr6:uid="{2DE791B4-2E5D-429F-A6CB-F71F09D8519C}" r="K21" connectionId="0">
    <xmlCellPr id="1" xr6:uid="{0029A7AA-43A6-442B-9CF9-B16E1E3180D3}" uniqueName="P1072015">
      <xmlPr mapId="1" xpath="/TFI-IZD-KI/IPK-KI-E_1000962/P1072015" xmlDataType="decimal"/>
    </xmlCellPr>
  </singleXmlCell>
  <singleXmlCell id="692" xr6:uid="{1369E6ED-7CBE-44EC-AE70-CAAB0C79A88B}" r="L21" connectionId="0">
    <xmlCellPr id="1" xr6:uid="{8B510609-0FDA-483F-A924-C39366497C31}" uniqueName="P1072016">
      <xmlPr mapId="1" xpath="/TFI-IZD-KI/IPK-KI-E_1000962/P1072016" xmlDataType="decimal"/>
    </xmlCellPr>
  </singleXmlCell>
  <singleXmlCell id="693" xr6:uid="{7F6D31FE-4F3B-4BD3-9CFD-31FDB2943121}" r="M21" connectionId="0">
    <xmlCellPr id="1" xr6:uid="{075EDDDA-631F-4624-938B-148E49C7804C}" uniqueName="P1072017">
      <xmlPr mapId="1" xpath="/TFI-IZD-KI/IPK-KI-E_1000962/P1072017" xmlDataType="decimal"/>
    </xmlCellPr>
  </singleXmlCell>
  <singleXmlCell id="694" xr6:uid="{CB1BFE4A-A7A9-40D4-8EEA-8540133FA232}" r="N21" connectionId="0">
    <xmlCellPr id="1" xr6:uid="{BB32509B-FD49-408B-A631-218EF4242DE0}" uniqueName="P1072018">
      <xmlPr mapId="1" xpath="/TFI-IZD-KI/IPK-KI-E_1000962/P1072018" xmlDataType="decimal"/>
    </xmlCellPr>
  </singleXmlCell>
  <singleXmlCell id="695" xr6:uid="{B1EC310D-57A8-4D8F-A493-BC1982F26CAE}" r="O21" connectionId="0">
    <xmlCellPr id="1" xr6:uid="{7A3C29A6-2350-4D83-96A6-1403570F0384}" uniqueName="P1072019">
      <xmlPr mapId="1" xpath="/TFI-IZD-KI/IPK-KI-E_1000962/P1072019" xmlDataType="decimal"/>
    </xmlCellPr>
  </singleXmlCell>
  <singleXmlCell id="696" xr6:uid="{02F2E70A-1A9D-4040-83B1-A963409B4072}" r="P21" connectionId="0">
    <xmlCellPr id="1" xr6:uid="{28A19F78-7211-41AD-8F9B-E142ED691D69}" uniqueName="P1072020">
      <xmlPr mapId="1" xpath="/TFI-IZD-KI/IPK-KI-E_1000962/P1072020" xmlDataType="decimal"/>
    </xmlCellPr>
  </singleXmlCell>
  <singleXmlCell id="697" xr6:uid="{6F46E97E-ED72-4CF8-84E6-49D23CF46E17}" r="Q21" connectionId="0">
    <xmlCellPr id="1" xr6:uid="{0164146B-DE5E-4668-A739-10A0017D00F5}" uniqueName="P1072021">
      <xmlPr mapId="1" xpath="/TFI-IZD-KI/IPK-KI-E_1000962/P1072021" xmlDataType="decimal"/>
    </xmlCellPr>
  </singleXmlCell>
  <singleXmlCell id="698" xr6:uid="{E330AC2C-AEA8-42F0-B51A-DDE83516DE1A}" r="R21" connectionId="0">
    <xmlCellPr id="1" xr6:uid="{C7B6DCA0-4A30-4919-B3AE-4373B0B4E109}" uniqueName="P1072022">
      <xmlPr mapId="1" xpath="/TFI-IZD-KI/IPK-KI-E_1000962/P1072022" xmlDataType="decimal"/>
    </xmlCellPr>
  </singleXmlCell>
  <singleXmlCell id="699" xr6:uid="{17941DF2-039D-44D9-A319-2CEC29BCFFCD}" r="E22" connectionId="0">
    <xmlCellPr id="1" xr6:uid="{E91BB7F9-C1BA-487E-A496-9BC78698CCE9}" uniqueName="P1072023">
      <xmlPr mapId="1" xpath="/TFI-IZD-KI/IPK-KI-E_1000962/P1072023" xmlDataType="decimal"/>
    </xmlCellPr>
  </singleXmlCell>
  <singleXmlCell id="700" xr6:uid="{525745A4-E523-4B77-8266-99D9D6F64813}" r="F22" connectionId="0">
    <xmlCellPr id="1" xr6:uid="{21F7D37F-7422-4334-B17F-DAC4D4592050}" uniqueName="P1072024">
      <xmlPr mapId="1" xpath="/TFI-IZD-KI/IPK-KI-E_1000962/P1072024" xmlDataType="decimal"/>
    </xmlCellPr>
  </singleXmlCell>
  <singleXmlCell id="701" xr6:uid="{D23312F6-3E57-4BCF-8005-1D12E146974E}" r="G22" connectionId="0">
    <xmlCellPr id="1" xr6:uid="{5C631DF3-E504-4970-92B4-82F4B98DA8E8}" uniqueName="P1072025">
      <xmlPr mapId="1" xpath="/TFI-IZD-KI/IPK-KI-E_1000962/P1072025" xmlDataType="decimal"/>
    </xmlCellPr>
  </singleXmlCell>
  <singleXmlCell id="702" xr6:uid="{035BC758-E537-4B72-B7BD-7FF9F2AD2648}" r="H22" connectionId="0">
    <xmlCellPr id="1" xr6:uid="{02A233DF-2385-4804-8AF6-698A69B8C92C}" uniqueName="P1072026">
      <xmlPr mapId="1" xpath="/TFI-IZD-KI/IPK-KI-E_1000962/P1072026" xmlDataType="decimal"/>
    </xmlCellPr>
  </singleXmlCell>
  <singleXmlCell id="703" xr6:uid="{BE74DECA-DF62-4A1E-9394-02C5A971143B}" r="I22" connectionId="0">
    <xmlCellPr id="1" xr6:uid="{7374EB10-82B6-4407-887D-AE9676B64A3F}" uniqueName="P1072027">
      <xmlPr mapId="1" xpath="/TFI-IZD-KI/IPK-KI-E_1000962/P1072027" xmlDataType="decimal"/>
    </xmlCellPr>
  </singleXmlCell>
  <singleXmlCell id="704" xr6:uid="{24F5B19D-049F-48AD-90BA-CB1F98F23CFA}" r="J22" connectionId="0">
    <xmlCellPr id="1" xr6:uid="{ECCC0274-F159-4825-8984-4463DAB44D1C}" uniqueName="P1072028">
      <xmlPr mapId="1" xpath="/TFI-IZD-KI/IPK-KI-E_1000962/P1072028" xmlDataType="decimal"/>
    </xmlCellPr>
  </singleXmlCell>
  <singleXmlCell id="705" xr6:uid="{368CA5A6-585C-4230-911C-7FAF3CCC14B5}" r="K22" connectionId="0">
    <xmlCellPr id="1" xr6:uid="{2DF2A3D1-0FB4-4CDA-A837-8D3BB98A46FE}" uniqueName="P1072029">
      <xmlPr mapId="1" xpath="/TFI-IZD-KI/IPK-KI-E_1000962/P1072029" xmlDataType="decimal"/>
    </xmlCellPr>
  </singleXmlCell>
  <singleXmlCell id="706" xr6:uid="{0EDC0D0B-9B6E-4C40-A082-7A721EA6E11A}" r="L22" connectionId="0">
    <xmlCellPr id="1" xr6:uid="{03E37178-2B4C-4BCA-9413-0DD71B26CD1F}" uniqueName="P1072030">
      <xmlPr mapId="1" xpath="/TFI-IZD-KI/IPK-KI-E_1000962/P1072030" xmlDataType="decimal"/>
    </xmlCellPr>
  </singleXmlCell>
  <singleXmlCell id="707" xr6:uid="{12BCDCD9-807E-4133-B250-C986F4C843E8}" r="M22" connectionId="0">
    <xmlCellPr id="1" xr6:uid="{D255794F-3492-4936-AF23-950AE223BFA6}" uniqueName="P1072031">
      <xmlPr mapId="1" xpath="/TFI-IZD-KI/IPK-KI-E_1000962/P1072031" xmlDataType="decimal"/>
    </xmlCellPr>
  </singleXmlCell>
  <singleXmlCell id="708" xr6:uid="{6F8C736D-4F0E-453F-A540-7039B4BDAF89}" r="N22" connectionId="0">
    <xmlCellPr id="1" xr6:uid="{AE36375C-F562-4BFA-868A-CDDE786E1BB5}" uniqueName="P1072032">
      <xmlPr mapId="1" xpath="/TFI-IZD-KI/IPK-KI-E_1000962/P1072032" xmlDataType="decimal"/>
    </xmlCellPr>
  </singleXmlCell>
  <singleXmlCell id="709" xr6:uid="{A6D17553-C8D8-468C-9BFD-77D05B097A49}" r="O22" connectionId="0">
    <xmlCellPr id="1" xr6:uid="{27A06E31-8F07-43B6-85EE-8A3F2E7FB020}" uniqueName="P1072033">
      <xmlPr mapId="1" xpath="/TFI-IZD-KI/IPK-KI-E_1000962/P1072033" xmlDataType="decimal"/>
    </xmlCellPr>
  </singleXmlCell>
  <singleXmlCell id="710" xr6:uid="{C4CF0DA1-A4D3-4734-A865-6E2657018A70}" r="P22" connectionId="0">
    <xmlCellPr id="1" xr6:uid="{EDEEE2B0-1975-492F-8C60-5D8412388689}" uniqueName="P1072034">
      <xmlPr mapId="1" xpath="/TFI-IZD-KI/IPK-KI-E_1000962/P1072034" xmlDataType="decimal"/>
    </xmlCellPr>
  </singleXmlCell>
  <singleXmlCell id="711" xr6:uid="{AE8B1F1F-D3FA-443E-9AF6-38A349CECCF3}" r="Q22" connectionId="0">
    <xmlCellPr id="1" xr6:uid="{D9FF57C2-1204-4005-BF47-81DBCD459D67}" uniqueName="P1072035">
      <xmlPr mapId="1" xpath="/TFI-IZD-KI/IPK-KI-E_1000962/P1072035" xmlDataType="decimal"/>
    </xmlCellPr>
  </singleXmlCell>
  <singleXmlCell id="712" xr6:uid="{33D169FE-0953-4B1C-8767-85BA983AEB14}" r="R22" connectionId="0">
    <xmlCellPr id="1" xr6:uid="{3CCE56C4-16F4-4DFC-9F21-5273A98CFFDC}" uniqueName="P1072036">
      <xmlPr mapId="1" xpath="/TFI-IZD-KI/IPK-KI-E_1000962/P1072036" xmlDataType="decimal"/>
    </xmlCellPr>
  </singleXmlCell>
  <singleXmlCell id="713" xr6:uid="{7667CDC8-978A-4715-8413-F20AB7D38D73}" r="E23" connectionId="0">
    <xmlCellPr id="1" xr6:uid="{3EC3DF05-1F99-4438-95C1-60D293C763E6}" uniqueName="P1072037">
      <xmlPr mapId="1" xpath="/TFI-IZD-KI/IPK-KI-E_1000962/P1072037" xmlDataType="decimal"/>
    </xmlCellPr>
  </singleXmlCell>
  <singleXmlCell id="714" xr6:uid="{96DE248D-F626-4066-ACA7-7377A9C03EF2}" r="F23" connectionId="0">
    <xmlCellPr id="1" xr6:uid="{C215708B-35DE-4886-8D95-031C31D936CB}" uniqueName="P1072038">
      <xmlPr mapId="1" xpath="/TFI-IZD-KI/IPK-KI-E_1000962/P1072038" xmlDataType="decimal"/>
    </xmlCellPr>
  </singleXmlCell>
  <singleXmlCell id="715" xr6:uid="{C8F46169-8F6A-48FB-8F32-B1A6D493E821}" r="G23" connectionId="0">
    <xmlCellPr id="1" xr6:uid="{CA966EE4-AF1A-4311-B671-8953DB7C38EA}" uniqueName="P1072039">
      <xmlPr mapId="1" xpath="/TFI-IZD-KI/IPK-KI-E_1000962/P1072039" xmlDataType="decimal"/>
    </xmlCellPr>
  </singleXmlCell>
  <singleXmlCell id="716" xr6:uid="{73B5E261-FA1C-42BF-A4DA-192743848222}" r="H23" connectionId="0">
    <xmlCellPr id="1" xr6:uid="{C07A6BC7-7BDF-4936-96D4-63E204925226}" uniqueName="P1072040">
      <xmlPr mapId="1" xpath="/TFI-IZD-KI/IPK-KI-E_1000962/P1072040" xmlDataType="decimal"/>
    </xmlCellPr>
  </singleXmlCell>
  <singleXmlCell id="717" xr6:uid="{C5423036-4470-4061-9D7F-07C47F4C9E32}" r="I23" connectionId="0">
    <xmlCellPr id="1" xr6:uid="{83CD2691-D58C-46EF-9411-05A7CE4871A4}" uniqueName="P1072041">
      <xmlPr mapId="1" xpath="/TFI-IZD-KI/IPK-KI-E_1000962/P1072041" xmlDataType="decimal"/>
    </xmlCellPr>
  </singleXmlCell>
  <singleXmlCell id="718" xr6:uid="{DEDE1A3D-CF19-48FB-9371-27B22B8AB54F}" r="J23" connectionId="0">
    <xmlCellPr id="1" xr6:uid="{3162D50C-18F2-4DAD-8B82-4F4CBC1DDACC}" uniqueName="P1072042">
      <xmlPr mapId="1" xpath="/TFI-IZD-KI/IPK-KI-E_1000962/P1072042" xmlDataType="decimal"/>
    </xmlCellPr>
  </singleXmlCell>
  <singleXmlCell id="719" xr6:uid="{578FC9A9-03D6-44CC-8EEF-D23FB6B6ACDA}" r="K23" connectionId="0">
    <xmlCellPr id="1" xr6:uid="{173209C5-5A8A-4477-8438-B809A531ADD9}" uniqueName="P1072043">
      <xmlPr mapId="1" xpath="/TFI-IZD-KI/IPK-KI-E_1000962/P1072043" xmlDataType="decimal"/>
    </xmlCellPr>
  </singleXmlCell>
  <singleXmlCell id="720" xr6:uid="{5A857B01-971E-4A9F-A5C6-49E23410D050}" r="L23" connectionId="0">
    <xmlCellPr id="1" xr6:uid="{5E1EB01D-67EE-46C8-BC7E-849531F97F5A}" uniqueName="P1072044">
      <xmlPr mapId="1" xpath="/TFI-IZD-KI/IPK-KI-E_1000962/P1072044" xmlDataType="decimal"/>
    </xmlCellPr>
  </singleXmlCell>
  <singleXmlCell id="721" xr6:uid="{F7851763-FA26-4BCB-A213-4B515DA9405B}" r="M23" connectionId="0">
    <xmlCellPr id="1" xr6:uid="{3D9968FD-2541-4B51-8A49-CB4E3C5CD71E}" uniqueName="P1072045">
      <xmlPr mapId="1" xpath="/TFI-IZD-KI/IPK-KI-E_1000962/P1072045" xmlDataType="decimal"/>
    </xmlCellPr>
  </singleXmlCell>
  <singleXmlCell id="722" xr6:uid="{9B55EFE1-FCFD-4E34-B61D-4CFF9948C446}" r="N23" connectionId="0">
    <xmlCellPr id="1" xr6:uid="{D79925A3-4F78-471C-B412-8ACFA958DD0C}" uniqueName="P1072046">
      <xmlPr mapId="1" xpath="/TFI-IZD-KI/IPK-KI-E_1000962/P1072046" xmlDataType="decimal"/>
    </xmlCellPr>
  </singleXmlCell>
  <singleXmlCell id="723" xr6:uid="{7C866555-C4EC-402D-A5F4-298F318852F0}" r="O23" connectionId="0">
    <xmlCellPr id="1" xr6:uid="{3026A136-DFA1-4BDA-9E71-E6880184295A}" uniqueName="P1072047">
      <xmlPr mapId="1" xpath="/TFI-IZD-KI/IPK-KI-E_1000962/P1072047" xmlDataType="decimal"/>
    </xmlCellPr>
  </singleXmlCell>
  <singleXmlCell id="724" xr6:uid="{696C8FAF-8372-463A-BEF3-7A3B012F78C4}" r="P23" connectionId="0">
    <xmlCellPr id="1" xr6:uid="{B2A3750D-5EA6-436C-A4D7-04F3B84079F9}" uniqueName="P1072048">
      <xmlPr mapId="1" xpath="/TFI-IZD-KI/IPK-KI-E_1000962/P1072048" xmlDataType="decimal"/>
    </xmlCellPr>
  </singleXmlCell>
  <singleXmlCell id="725" xr6:uid="{2B438BE2-7411-4D57-975C-2040230A1E4B}" r="Q23" connectionId="0">
    <xmlCellPr id="1" xr6:uid="{3C9D926A-40FF-43B6-9EB6-DBB1DAF1B243}" uniqueName="P1072049">
      <xmlPr mapId="1" xpath="/TFI-IZD-KI/IPK-KI-E_1000962/P1072049" xmlDataType="decimal"/>
    </xmlCellPr>
  </singleXmlCell>
  <singleXmlCell id="726" xr6:uid="{8C045DEA-F4B1-41E9-B433-E7774E9D3549}" r="R23" connectionId="0">
    <xmlCellPr id="1" xr6:uid="{0C94F0A2-E987-4505-9DC8-4CDAB84662D5}" uniqueName="P1072050">
      <xmlPr mapId="1" xpath="/TFI-IZD-KI/IPK-KI-E_1000962/P1072050" xmlDataType="decimal"/>
    </xmlCellPr>
  </singleXmlCell>
  <singleXmlCell id="727" xr6:uid="{7A6CC0B1-2B26-4AED-B4A5-5AC315AAAED8}" r="E24" connectionId="0">
    <xmlCellPr id="1" xr6:uid="{1D50848F-33A7-40DE-AFF2-AE998FD1E80B}" uniqueName="P1072051">
      <xmlPr mapId="1" xpath="/TFI-IZD-KI/IPK-KI-E_1000962/P1072051" xmlDataType="decimal"/>
    </xmlCellPr>
  </singleXmlCell>
  <singleXmlCell id="728" xr6:uid="{03C144C4-658E-40A1-A398-A28D67DAD3D9}" r="F24" connectionId="0">
    <xmlCellPr id="1" xr6:uid="{549061B6-6D23-4D6F-B49A-FAE146B20208}" uniqueName="P1072052">
      <xmlPr mapId="1" xpath="/TFI-IZD-KI/IPK-KI-E_1000962/P1072052" xmlDataType="decimal"/>
    </xmlCellPr>
  </singleXmlCell>
  <singleXmlCell id="729" xr6:uid="{F30765A0-CE79-433E-8909-D94179C168FA}" r="G24" connectionId="0">
    <xmlCellPr id="1" xr6:uid="{F7BBDEA3-4474-4457-B866-4D2EFF5820B6}" uniqueName="P1072053">
      <xmlPr mapId="1" xpath="/TFI-IZD-KI/IPK-KI-E_1000962/P1072053" xmlDataType="decimal"/>
    </xmlCellPr>
  </singleXmlCell>
  <singleXmlCell id="730" xr6:uid="{BBCB4C68-1C84-4B02-B961-39ACF9FE867D}" r="H24" connectionId="0">
    <xmlCellPr id="1" xr6:uid="{D4F6A54A-B157-485E-90AF-76BDC213F9C3}" uniqueName="P1072054">
      <xmlPr mapId="1" xpath="/TFI-IZD-KI/IPK-KI-E_1000962/P1072054" xmlDataType="decimal"/>
    </xmlCellPr>
  </singleXmlCell>
  <singleXmlCell id="731" xr6:uid="{FF80C558-1C39-4B7E-8E05-97B600B32FF3}" r="I24" connectionId="0">
    <xmlCellPr id="1" xr6:uid="{89D49168-3935-40D9-A0EE-9089523A71DF}" uniqueName="P1072055">
      <xmlPr mapId="1" xpath="/TFI-IZD-KI/IPK-KI-E_1000962/P1072055" xmlDataType="decimal"/>
    </xmlCellPr>
  </singleXmlCell>
  <singleXmlCell id="732" xr6:uid="{9CA6D305-D0A1-48FB-8DA8-6B1831CE2A2F}" r="J24" connectionId="0">
    <xmlCellPr id="1" xr6:uid="{CFAF23D7-D0B7-4A71-BF2C-5F76EF61CE74}" uniqueName="P1072056">
      <xmlPr mapId="1" xpath="/TFI-IZD-KI/IPK-KI-E_1000962/P1072056" xmlDataType="decimal"/>
    </xmlCellPr>
  </singleXmlCell>
  <singleXmlCell id="733" xr6:uid="{260169E4-CA0E-41AC-A3D6-936944F64D46}" r="K24" connectionId="0">
    <xmlCellPr id="1" xr6:uid="{3C79FD95-5788-4F1C-9A85-CF77B12F948A}" uniqueName="P1072057">
      <xmlPr mapId="1" xpath="/TFI-IZD-KI/IPK-KI-E_1000962/P1072057" xmlDataType="decimal"/>
    </xmlCellPr>
  </singleXmlCell>
  <singleXmlCell id="734" xr6:uid="{2B26745D-24A2-4E20-9C25-DB7C5836A5F6}" r="L24" connectionId="0">
    <xmlCellPr id="1" xr6:uid="{3D26205E-1B13-422D-8A12-082A41B0A3B4}" uniqueName="P1072058">
      <xmlPr mapId="1" xpath="/TFI-IZD-KI/IPK-KI-E_1000962/P1072058" xmlDataType="decimal"/>
    </xmlCellPr>
  </singleXmlCell>
  <singleXmlCell id="735" xr6:uid="{AAEAAE3F-C236-425C-8B8C-959D59A6C3E7}" r="M24" connectionId="0">
    <xmlCellPr id="1" xr6:uid="{86FA9451-1049-4186-9EA2-B8C0680C08EE}" uniqueName="P1072059">
      <xmlPr mapId="1" xpath="/TFI-IZD-KI/IPK-KI-E_1000962/P1072059" xmlDataType="decimal"/>
    </xmlCellPr>
  </singleXmlCell>
  <singleXmlCell id="736" xr6:uid="{389993AA-712B-4BED-AA61-FE9FC18279E5}" r="N24" connectionId="0">
    <xmlCellPr id="1" xr6:uid="{D8885ED5-35C8-4543-9DB9-2FC72CED7FF2}" uniqueName="P1072060">
      <xmlPr mapId="1" xpath="/TFI-IZD-KI/IPK-KI-E_1000962/P1072060" xmlDataType="decimal"/>
    </xmlCellPr>
  </singleXmlCell>
  <singleXmlCell id="737" xr6:uid="{864D7001-5123-4BD3-984F-164E31152D69}" r="O24" connectionId="0">
    <xmlCellPr id="1" xr6:uid="{EACDB7B0-5C96-477C-8AD8-47CB5933C04D}" uniqueName="P1072061">
      <xmlPr mapId="1" xpath="/TFI-IZD-KI/IPK-KI-E_1000962/P1072061" xmlDataType="decimal"/>
    </xmlCellPr>
  </singleXmlCell>
  <singleXmlCell id="738" xr6:uid="{E18186AD-078A-4510-A5AA-17250A67E3A2}" r="P24" connectionId="0">
    <xmlCellPr id="1" xr6:uid="{481634AA-F43D-4949-B2F4-20D022D25B17}" uniqueName="P1072062">
      <xmlPr mapId="1" xpath="/TFI-IZD-KI/IPK-KI-E_1000962/P1072062" xmlDataType="decimal"/>
    </xmlCellPr>
  </singleXmlCell>
  <singleXmlCell id="739" xr6:uid="{DF3BA942-C620-4AF9-8BFB-BED54D851F9E}" r="Q24" connectionId="0">
    <xmlCellPr id="1" xr6:uid="{DE8F2594-8BBB-4685-8F64-3C85C5D04642}" uniqueName="P1072063">
      <xmlPr mapId="1" xpath="/TFI-IZD-KI/IPK-KI-E_1000962/P1072063" xmlDataType="decimal"/>
    </xmlCellPr>
  </singleXmlCell>
  <singleXmlCell id="740" xr6:uid="{50DF84E0-A82E-47D2-B197-47EBDDD641B7}" r="R24" connectionId="0">
    <xmlCellPr id="1" xr6:uid="{D6412B8E-03C2-48CA-A680-7ED3A602A011}" uniqueName="P1072064">
      <xmlPr mapId="1" xpath="/TFI-IZD-KI/IPK-KI-E_1000962/P1072064" xmlDataType="decimal"/>
    </xmlCellPr>
  </singleXmlCell>
  <singleXmlCell id="741" xr6:uid="{D5AAEBCB-2BF7-4C80-A12B-9F3D5DFB521E}" r="E25" connectionId="0">
    <xmlCellPr id="1" xr6:uid="{A416824A-9848-4446-9D63-193AB6134F2F}" uniqueName="P1072065">
      <xmlPr mapId="1" xpath="/TFI-IZD-KI/IPK-KI-E_1000962/P1072065" xmlDataType="decimal"/>
    </xmlCellPr>
  </singleXmlCell>
  <singleXmlCell id="742" xr6:uid="{194F0FD7-E74C-498A-8015-3DEC3B415344}" r="F25" connectionId="0">
    <xmlCellPr id="1" xr6:uid="{5C9C6ACB-9BD9-4039-B514-32C2A08B754B}" uniqueName="P1072066">
      <xmlPr mapId="1" xpath="/TFI-IZD-KI/IPK-KI-E_1000962/P1072066" xmlDataType="decimal"/>
    </xmlCellPr>
  </singleXmlCell>
  <singleXmlCell id="743" xr6:uid="{DED17670-110F-41DB-976B-0E28C806E98F}" r="G25" connectionId="0">
    <xmlCellPr id="1" xr6:uid="{660A36CB-1402-4DEB-A615-2DC8ED5F65B3}" uniqueName="P1072067">
      <xmlPr mapId="1" xpath="/TFI-IZD-KI/IPK-KI-E_1000962/P1072067" xmlDataType="decimal"/>
    </xmlCellPr>
  </singleXmlCell>
  <singleXmlCell id="744" xr6:uid="{1D6F0235-25E4-470B-93DA-E581F97854D2}" r="H25" connectionId="0">
    <xmlCellPr id="1" xr6:uid="{975DEBBF-2BE8-4F51-90E8-3C70E0E8388C}" uniqueName="P1072068">
      <xmlPr mapId="1" xpath="/TFI-IZD-KI/IPK-KI-E_1000962/P1072068" xmlDataType="decimal"/>
    </xmlCellPr>
  </singleXmlCell>
  <singleXmlCell id="745" xr6:uid="{6842D2BD-7A8A-4FCC-92F0-D5B103E677C0}" r="I25" connectionId="0">
    <xmlCellPr id="1" xr6:uid="{0221A1EA-3B2B-4890-87FE-9052B2362C3D}" uniqueName="P1072069">
      <xmlPr mapId="1" xpath="/TFI-IZD-KI/IPK-KI-E_1000962/P1072069" xmlDataType="decimal"/>
    </xmlCellPr>
  </singleXmlCell>
  <singleXmlCell id="746" xr6:uid="{034792FB-2E57-49D8-A74A-DD0353353EDC}" r="J25" connectionId="0">
    <xmlCellPr id="1" xr6:uid="{0DD05EC1-43C5-4663-AA7D-4329625D462D}" uniqueName="P1072070">
      <xmlPr mapId="1" xpath="/TFI-IZD-KI/IPK-KI-E_1000962/P1072070" xmlDataType="decimal"/>
    </xmlCellPr>
  </singleXmlCell>
  <singleXmlCell id="747" xr6:uid="{E459BC0A-F2C1-4D60-98FC-EA0375CCCEE3}" r="K25" connectionId="0">
    <xmlCellPr id="1" xr6:uid="{C71E924B-BCB4-42DE-9B7C-D1F3AFA9AD8F}" uniqueName="P1072071">
      <xmlPr mapId="1" xpath="/TFI-IZD-KI/IPK-KI-E_1000962/P1072071" xmlDataType="decimal"/>
    </xmlCellPr>
  </singleXmlCell>
  <singleXmlCell id="748" xr6:uid="{009D7112-4157-44C1-AE56-6ED199AF5123}" r="L25" connectionId="0">
    <xmlCellPr id="1" xr6:uid="{FF0D6296-939E-4681-A465-960751F98E34}" uniqueName="P1072072">
      <xmlPr mapId="1" xpath="/TFI-IZD-KI/IPK-KI-E_1000962/P1072072" xmlDataType="decimal"/>
    </xmlCellPr>
  </singleXmlCell>
  <singleXmlCell id="749" xr6:uid="{35ED0E99-EF0D-4CAC-AAB2-0B0721758230}" r="M25" connectionId="0">
    <xmlCellPr id="1" xr6:uid="{A28714DB-D133-4496-A4FD-C15D307C3076}" uniqueName="P1072073">
      <xmlPr mapId="1" xpath="/TFI-IZD-KI/IPK-KI-E_1000962/P1072073" xmlDataType="decimal"/>
    </xmlCellPr>
  </singleXmlCell>
  <singleXmlCell id="750" xr6:uid="{81507198-BC8A-4608-97C7-929AF6ED1D07}" r="N25" connectionId="0">
    <xmlCellPr id="1" xr6:uid="{4576D998-51B3-48C4-B6F5-701933CD9D9E}" uniqueName="P1072074">
      <xmlPr mapId="1" xpath="/TFI-IZD-KI/IPK-KI-E_1000962/P1072074" xmlDataType="decimal"/>
    </xmlCellPr>
  </singleXmlCell>
  <singleXmlCell id="751" xr6:uid="{C8D3931F-CEDE-46C3-BD3C-3BFEE137BE7B}" r="O25" connectionId="0">
    <xmlCellPr id="1" xr6:uid="{B9A423A8-B305-4E64-B619-4E94975576CD}" uniqueName="P1072075">
      <xmlPr mapId="1" xpath="/TFI-IZD-KI/IPK-KI-E_1000962/P1072075" xmlDataType="decimal"/>
    </xmlCellPr>
  </singleXmlCell>
  <singleXmlCell id="752" xr6:uid="{E7A728FA-B4A4-4644-8425-6A64714E7D98}" r="P25" connectionId="0">
    <xmlCellPr id="1" xr6:uid="{D49334E3-80E4-4BE8-90D9-C29A16B6DFAF}" uniqueName="P1072076">
      <xmlPr mapId="1" xpath="/TFI-IZD-KI/IPK-KI-E_1000962/P1072076" xmlDataType="decimal"/>
    </xmlCellPr>
  </singleXmlCell>
  <singleXmlCell id="753" xr6:uid="{688E483D-625A-4661-AC1B-2395C83F6ECE}" r="Q25" connectionId="0">
    <xmlCellPr id="1" xr6:uid="{A0A9FE0C-6E88-466C-8F13-5619B80D71BF}" uniqueName="P1072077">
      <xmlPr mapId="1" xpath="/TFI-IZD-KI/IPK-KI-E_1000962/P1072077" xmlDataType="decimal"/>
    </xmlCellPr>
  </singleXmlCell>
  <singleXmlCell id="754" xr6:uid="{0CB94F5C-D5FA-45D7-8D84-2AD5C59996A0}" r="R25" connectionId="0">
    <xmlCellPr id="1" xr6:uid="{33DE0CE8-5A6C-4628-9751-A2337FCB6DCD}" uniqueName="P1072078">
      <xmlPr mapId="1" xpath="/TFI-IZD-KI/IPK-KI-E_1000962/P1072078" xmlDataType="decimal"/>
    </xmlCellPr>
  </singleXmlCell>
  <singleXmlCell id="755" xr6:uid="{29B9D320-3998-4373-9E25-B02295834B1E}" r="E26" connectionId="0">
    <xmlCellPr id="1" xr6:uid="{2163DAF0-971E-49D8-82EE-EB355B0AED78}" uniqueName="P1072079">
      <xmlPr mapId="1" xpath="/TFI-IZD-KI/IPK-KI-E_1000962/P1072079" xmlDataType="decimal"/>
    </xmlCellPr>
  </singleXmlCell>
  <singleXmlCell id="756" xr6:uid="{5BDE5AD5-F660-4B9C-88BF-FA04509F7280}" r="F26" connectionId="0">
    <xmlCellPr id="1" xr6:uid="{78F2E0B6-99B3-45D2-A507-389AA3D59F33}" uniqueName="P1072080">
      <xmlPr mapId="1" xpath="/TFI-IZD-KI/IPK-KI-E_1000962/P1072080" xmlDataType="decimal"/>
    </xmlCellPr>
  </singleXmlCell>
  <singleXmlCell id="757" xr6:uid="{AA44F8B9-4C50-4694-8908-BF49F6DC53F6}" r="G26" connectionId="0">
    <xmlCellPr id="1" xr6:uid="{23AD2897-B457-4E67-94E4-AD4EF0D132C1}" uniqueName="P1072081">
      <xmlPr mapId="1" xpath="/TFI-IZD-KI/IPK-KI-E_1000962/P1072081" xmlDataType="decimal"/>
    </xmlCellPr>
  </singleXmlCell>
  <singleXmlCell id="758" xr6:uid="{355AA700-33B3-4A73-91C0-C0BF5A23156C}" r="H26" connectionId="0">
    <xmlCellPr id="1" xr6:uid="{BD6327C1-9D9C-4F9F-8919-AB00CEEF228E}" uniqueName="P1072082">
      <xmlPr mapId="1" xpath="/TFI-IZD-KI/IPK-KI-E_1000962/P1072082" xmlDataType="decimal"/>
    </xmlCellPr>
  </singleXmlCell>
  <singleXmlCell id="759" xr6:uid="{B85A5C3E-3792-4B89-92DA-52FD911698AC}" r="I26" connectionId="0">
    <xmlCellPr id="1" xr6:uid="{D7A477E2-C451-4935-B4F0-9BA1049829AB}" uniqueName="P1072083">
      <xmlPr mapId="1" xpath="/TFI-IZD-KI/IPK-KI-E_1000962/P1072083" xmlDataType="decimal"/>
    </xmlCellPr>
  </singleXmlCell>
  <singleXmlCell id="760" xr6:uid="{1C80E417-FC43-4CC5-AA78-1ABC6640E48B}" r="J26" connectionId="0">
    <xmlCellPr id="1" xr6:uid="{50BE72CB-3609-45A4-8411-B1856D76FFD9}" uniqueName="P1072084">
      <xmlPr mapId="1" xpath="/TFI-IZD-KI/IPK-KI-E_1000962/P1072084" xmlDataType="decimal"/>
    </xmlCellPr>
  </singleXmlCell>
  <singleXmlCell id="761" xr6:uid="{E3BC8A11-9CB8-4E27-9F92-2276E0842B57}" r="K26" connectionId="0">
    <xmlCellPr id="1" xr6:uid="{DA015C04-9984-485E-88E8-E8E15265CEDF}" uniqueName="P1072085">
      <xmlPr mapId="1" xpath="/TFI-IZD-KI/IPK-KI-E_1000962/P1072085" xmlDataType="decimal"/>
    </xmlCellPr>
  </singleXmlCell>
  <singleXmlCell id="762" xr6:uid="{7089FB03-DD63-44B0-85E3-DCE8799411F1}" r="L26" connectionId="0">
    <xmlCellPr id="1" xr6:uid="{1E2DC110-C31E-471C-8CDF-F8373C865851}" uniqueName="P1072086">
      <xmlPr mapId="1" xpath="/TFI-IZD-KI/IPK-KI-E_1000962/P1072086" xmlDataType="decimal"/>
    </xmlCellPr>
  </singleXmlCell>
  <singleXmlCell id="763" xr6:uid="{1637CA0D-3139-4EF2-8F19-2D919F8EBA5C}" r="M26" connectionId="0">
    <xmlCellPr id="1" xr6:uid="{E31D69DC-2C73-468C-9910-8E57B5220F97}" uniqueName="P1072087">
      <xmlPr mapId="1" xpath="/TFI-IZD-KI/IPK-KI-E_1000962/P1072087" xmlDataType="decimal"/>
    </xmlCellPr>
  </singleXmlCell>
  <singleXmlCell id="764" xr6:uid="{5C7C79CF-2168-4A22-9CC3-AD395646E2D0}" r="N26" connectionId="0">
    <xmlCellPr id="1" xr6:uid="{E7EF3221-1225-4D28-887A-A97582740056}" uniqueName="P1072088">
      <xmlPr mapId="1" xpath="/TFI-IZD-KI/IPK-KI-E_1000962/P1072088" xmlDataType="decimal"/>
    </xmlCellPr>
  </singleXmlCell>
  <singleXmlCell id="765" xr6:uid="{6F571C17-B248-4F4F-A746-AD54DFA114BC}" r="O26" connectionId="0">
    <xmlCellPr id="1" xr6:uid="{A63C0A5E-CBDA-4578-8C1C-285C9CFEA724}" uniqueName="P1072089">
      <xmlPr mapId="1" xpath="/TFI-IZD-KI/IPK-KI-E_1000962/P1072089" xmlDataType="decimal"/>
    </xmlCellPr>
  </singleXmlCell>
  <singleXmlCell id="766" xr6:uid="{8F574BB6-DB22-4E86-88B9-C0C6F2F5D5AC}" r="P26" connectionId="0">
    <xmlCellPr id="1" xr6:uid="{EED20204-2E92-44C1-8B83-FAC361F0D1BE}" uniqueName="P1072090">
      <xmlPr mapId="1" xpath="/TFI-IZD-KI/IPK-KI-E_1000962/P1072090" xmlDataType="decimal"/>
    </xmlCellPr>
  </singleXmlCell>
  <singleXmlCell id="767" xr6:uid="{2423BEBF-1DB8-43EE-A52D-FD848D26BF5D}" r="Q26" connectionId="0">
    <xmlCellPr id="1" xr6:uid="{F590D189-422F-4D24-AE36-00DF9A24DD44}" uniqueName="P1072091">
      <xmlPr mapId="1" xpath="/TFI-IZD-KI/IPK-KI-E_1000962/P1072091" xmlDataType="decimal"/>
    </xmlCellPr>
  </singleXmlCell>
  <singleXmlCell id="768" xr6:uid="{927539DE-C551-48A5-82CD-D5E9765CA1F7}" r="R26" connectionId="0">
    <xmlCellPr id="1" xr6:uid="{F7FC9473-0EBB-48C2-A35A-B0FA7DF19530}" uniqueName="P1072092">
      <xmlPr mapId="1"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view="pageBreakPreview" zoomScaleNormal="100" zoomScaleSheetLayoutView="100" workbookViewId="0">
      <selection sqref="A1:C1"/>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37" t="s">
        <v>116</v>
      </c>
      <c r="B1" s="138"/>
      <c r="C1" s="138"/>
      <c r="D1" s="2"/>
      <c r="E1" s="2"/>
      <c r="F1" s="2"/>
      <c r="G1" s="2"/>
      <c r="H1" s="2"/>
      <c r="I1" s="2"/>
      <c r="J1" s="3"/>
    </row>
    <row r="2" spans="1:10" ht="14.45" customHeight="1" x14ac:dyDescent="0.25">
      <c r="A2" s="139" t="s">
        <v>132</v>
      </c>
      <c r="B2" s="140"/>
      <c r="C2" s="140"/>
      <c r="D2" s="140"/>
      <c r="E2" s="140"/>
      <c r="F2" s="140"/>
      <c r="G2" s="140"/>
      <c r="H2" s="140"/>
      <c r="I2" s="140"/>
      <c r="J2" s="141"/>
    </row>
    <row r="3" spans="1:10" x14ac:dyDescent="0.25">
      <c r="A3" s="5"/>
      <c r="B3" s="6"/>
      <c r="C3" s="6"/>
      <c r="D3" s="6"/>
      <c r="E3" s="6"/>
      <c r="F3" s="6"/>
      <c r="G3" s="6"/>
      <c r="H3" s="6"/>
      <c r="I3" s="6"/>
      <c r="J3" s="7"/>
    </row>
    <row r="4" spans="1:10" ht="33.6" customHeight="1" x14ac:dyDescent="0.25">
      <c r="A4" s="142" t="s">
        <v>117</v>
      </c>
      <c r="B4" s="143"/>
      <c r="C4" s="143"/>
      <c r="D4" s="143"/>
      <c r="E4" s="144">
        <v>46023</v>
      </c>
      <c r="F4" s="145"/>
      <c r="G4" s="8" t="s">
        <v>0</v>
      </c>
      <c r="H4" s="146">
        <v>46112</v>
      </c>
      <c r="I4" s="145"/>
      <c r="J4" s="9"/>
    </row>
    <row r="5" spans="1:10" s="10" customFormat="1" ht="10.15" customHeight="1" x14ac:dyDescent="0.25">
      <c r="A5" s="147"/>
      <c r="B5" s="148"/>
      <c r="C5" s="148"/>
      <c r="D5" s="148"/>
      <c r="E5" s="148"/>
      <c r="F5" s="148"/>
      <c r="G5" s="148"/>
      <c r="H5" s="148"/>
      <c r="I5" s="148"/>
      <c r="J5" s="149"/>
    </row>
    <row r="6" spans="1:10" ht="20.45" customHeight="1" x14ac:dyDescent="0.25">
      <c r="A6" s="11"/>
      <c r="B6" s="12" t="s">
        <v>137</v>
      </c>
      <c r="C6" s="13"/>
      <c r="D6" s="13"/>
      <c r="E6" s="19">
        <v>2026</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138</v>
      </c>
      <c r="C8" s="13"/>
      <c r="D8" s="13"/>
      <c r="E8" s="19">
        <v>1</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57" t="s">
        <v>139</v>
      </c>
      <c r="B10" s="158"/>
      <c r="C10" s="158"/>
      <c r="D10" s="158"/>
      <c r="E10" s="158"/>
      <c r="F10" s="158"/>
      <c r="G10" s="158"/>
      <c r="H10" s="158"/>
      <c r="I10" s="158"/>
      <c r="J10" s="21"/>
    </row>
    <row r="11" spans="1:10" ht="24.6" customHeight="1" x14ac:dyDescent="0.25">
      <c r="A11" s="159" t="s">
        <v>118</v>
      </c>
      <c r="B11" s="160"/>
      <c r="C11" s="152" t="s">
        <v>284</v>
      </c>
      <c r="D11" s="153"/>
      <c r="E11" s="22"/>
      <c r="F11" s="161" t="s">
        <v>140</v>
      </c>
      <c r="G11" s="151"/>
      <c r="H11" s="162" t="s">
        <v>285</v>
      </c>
      <c r="I11" s="163"/>
      <c r="J11" s="23"/>
    </row>
    <row r="12" spans="1:10" ht="14.45" customHeight="1" x14ac:dyDescent="0.25">
      <c r="A12" s="24"/>
      <c r="B12" s="25"/>
      <c r="C12" s="25"/>
      <c r="D12" s="25"/>
      <c r="E12" s="155"/>
      <c r="F12" s="155"/>
      <c r="G12" s="155"/>
      <c r="H12" s="155"/>
      <c r="I12" s="26"/>
      <c r="J12" s="23"/>
    </row>
    <row r="13" spans="1:10" ht="21" customHeight="1" x14ac:dyDescent="0.25">
      <c r="A13" s="150" t="s">
        <v>133</v>
      </c>
      <c r="B13" s="151"/>
      <c r="C13" s="152" t="s">
        <v>286</v>
      </c>
      <c r="D13" s="153"/>
      <c r="E13" s="154"/>
      <c r="F13" s="155"/>
      <c r="G13" s="155"/>
      <c r="H13" s="155"/>
      <c r="I13" s="26"/>
      <c r="J13" s="23"/>
    </row>
    <row r="14" spans="1:10" ht="10.9" customHeight="1" x14ac:dyDescent="0.25">
      <c r="A14" s="22"/>
      <c r="B14" s="26"/>
      <c r="C14" s="25"/>
      <c r="D14" s="25"/>
      <c r="E14" s="156"/>
      <c r="F14" s="156"/>
      <c r="G14" s="156"/>
      <c r="H14" s="156"/>
      <c r="I14" s="25"/>
      <c r="J14" s="27"/>
    </row>
    <row r="15" spans="1:10" ht="22.9" customHeight="1" x14ac:dyDescent="0.25">
      <c r="A15" s="150" t="s">
        <v>119</v>
      </c>
      <c r="B15" s="151"/>
      <c r="C15" s="152" t="s">
        <v>287</v>
      </c>
      <c r="D15" s="153"/>
      <c r="E15" s="170"/>
      <c r="F15" s="171"/>
      <c r="G15" s="28" t="s">
        <v>141</v>
      </c>
      <c r="H15" s="162" t="s">
        <v>288</v>
      </c>
      <c r="I15" s="163"/>
      <c r="J15" s="29"/>
    </row>
    <row r="16" spans="1:10" ht="10.9" customHeight="1" x14ac:dyDescent="0.25">
      <c r="A16" s="22"/>
      <c r="B16" s="26"/>
      <c r="C16" s="25"/>
      <c r="D16" s="25"/>
      <c r="E16" s="156"/>
      <c r="F16" s="156"/>
      <c r="G16" s="156"/>
      <c r="H16" s="156"/>
      <c r="I16" s="25"/>
      <c r="J16" s="27"/>
    </row>
    <row r="17" spans="1:10" ht="22.9" customHeight="1" x14ac:dyDescent="0.25">
      <c r="A17" s="30"/>
      <c r="B17" s="28" t="s">
        <v>142</v>
      </c>
      <c r="C17" s="152" t="s">
        <v>289</v>
      </c>
      <c r="D17" s="153"/>
      <c r="E17" s="31"/>
      <c r="F17" s="31"/>
      <c r="G17" s="31"/>
      <c r="H17" s="31"/>
      <c r="I17" s="31"/>
      <c r="J17" s="29"/>
    </row>
    <row r="18" spans="1:10" x14ac:dyDescent="0.25">
      <c r="A18" s="164"/>
      <c r="B18" s="165"/>
      <c r="C18" s="156"/>
      <c r="D18" s="156"/>
      <c r="E18" s="156"/>
      <c r="F18" s="156"/>
      <c r="G18" s="156"/>
      <c r="H18" s="156"/>
      <c r="I18" s="25"/>
      <c r="J18" s="27"/>
    </row>
    <row r="19" spans="1:10" x14ac:dyDescent="0.25">
      <c r="A19" s="159" t="s">
        <v>120</v>
      </c>
      <c r="B19" s="166"/>
      <c r="C19" s="167" t="s">
        <v>290</v>
      </c>
      <c r="D19" s="168"/>
      <c r="E19" s="168"/>
      <c r="F19" s="168"/>
      <c r="G19" s="168"/>
      <c r="H19" s="168"/>
      <c r="I19" s="168"/>
      <c r="J19" s="169"/>
    </row>
    <row r="20" spans="1:10" x14ac:dyDescent="0.25">
      <c r="A20" s="24"/>
      <c r="B20" s="25"/>
      <c r="C20" s="32"/>
      <c r="D20" s="25"/>
      <c r="E20" s="156"/>
      <c r="F20" s="156"/>
      <c r="G20" s="156"/>
      <c r="H20" s="156"/>
      <c r="I20" s="25"/>
      <c r="J20" s="27"/>
    </row>
    <row r="21" spans="1:10" x14ac:dyDescent="0.25">
      <c r="A21" s="159" t="s">
        <v>121</v>
      </c>
      <c r="B21" s="166"/>
      <c r="C21" s="162">
        <v>48000</v>
      </c>
      <c r="D21" s="163"/>
      <c r="E21" s="156"/>
      <c r="F21" s="156"/>
      <c r="G21" s="167" t="s">
        <v>291</v>
      </c>
      <c r="H21" s="168"/>
      <c r="I21" s="168"/>
      <c r="J21" s="169"/>
    </row>
    <row r="22" spans="1:10" x14ac:dyDescent="0.25">
      <c r="A22" s="24"/>
      <c r="B22" s="25"/>
      <c r="C22" s="25"/>
      <c r="D22" s="25"/>
      <c r="E22" s="156"/>
      <c r="F22" s="156"/>
      <c r="G22" s="156"/>
      <c r="H22" s="156"/>
      <c r="I22" s="25"/>
      <c r="J22" s="27"/>
    </row>
    <row r="23" spans="1:10" x14ac:dyDescent="0.25">
      <c r="A23" s="159" t="s">
        <v>122</v>
      </c>
      <c r="B23" s="166"/>
      <c r="C23" s="167" t="s">
        <v>292</v>
      </c>
      <c r="D23" s="168"/>
      <c r="E23" s="168"/>
      <c r="F23" s="168"/>
      <c r="G23" s="168"/>
      <c r="H23" s="168"/>
      <c r="I23" s="168"/>
      <c r="J23" s="169"/>
    </row>
    <row r="24" spans="1:10" x14ac:dyDescent="0.25">
      <c r="A24" s="24"/>
      <c r="B24" s="25"/>
      <c r="C24" s="25"/>
      <c r="D24" s="25"/>
      <c r="E24" s="156"/>
      <c r="F24" s="156"/>
      <c r="G24" s="156"/>
      <c r="H24" s="156"/>
      <c r="I24" s="25"/>
      <c r="J24" s="27"/>
    </row>
    <row r="25" spans="1:10" x14ac:dyDescent="0.25">
      <c r="A25" s="159" t="s">
        <v>123</v>
      </c>
      <c r="B25" s="166"/>
      <c r="C25" s="175" t="s">
        <v>293</v>
      </c>
      <c r="D25" s="176"/>
      <c r="E25" s="176"/>
      <c r="F25" s="176"/>
      <c r="G25" s="176"/>
      <c r="H25" s="176"/>
      <c r="I25" s="176"/>
      <c r="J25" s="177"/>
    </row>
    <row r="26" spans="1:10" x14ac:dyDescent="0.25">
      <c r="A26" s="24"/>
      <c r="B26" s="25"/>
      <c r="C26" s="32"/>
      <c r="D26" s="25"/>
      <c r="E26" s="156"/>
      <c r="F26" s="156"/>
      <c r="G26" s="156"/>
      <c r="H26" s="156"/>
      <c r="I26" s="25"/>
      <c r="J26" s="27"/>
    </row>
    <row r="27" spans="1:10" x14ac:dyDescent="0.25">
      <c r="A27" s="159" t="s">
        <v>124</v>
      </c>
      <c r="B27" s="166"/>
      <c r="C27" s="175" t="s">
        <v>294</v>
      </c>
      <c r="D27" s="176"/>
      <c r="E27" s="176"/>
      <c r="F27" s="176"/>
      <c r="G27" s="176"/>
      <c r="H27" s="176"/>
      <c r="I27" s="176"/>
      <c r="J27" s="177"/>
    </row>
    <row r="28" spans="1:10" ht="13.9" customHeight="1" x14ac:dyDescent="0.25">
      <c r="A28" s="24"/>
      <c r="B28" s="25"/>
      <c r="C28" s="32"/>
      <c r="D28" s="25"/>
      <c r="E28" s="156"/>
      <c r="F28" s="156"/>
      <c r="G28" s="156"/>
      <c r="H28" s="156"/>
      <c r="I28" s="25"/>
      <c r="J28" s="27"/>
    </row>
    <row r="29" spans="1:10" ht="22.9" customHeight="1" x14ac:dyDescent="0.25">
      <c r="A29" s="172" t="s">
        <v>134</v>
      </c>
      <c r="B29" s="173"/>
      <c r="C29" s="33">
        <v>212</v>
      </c>
      <c r="D29" s="34"/>
      <c r="E29" s="174"/>
      <c r="F29" s="174"/>
      <c r="G29" s="174"/>
      <c r="H29" s="174"/>
      <c r="I29" s="35"/>
      <c r="J29" s="36"/>
    </row>
    <row r="30" spans="1:10" x14ac:dyDescent="0.25">
      <c r="A30" s="24"/>
      <c r="B30" s="25"/>
      <c r="C30" s="25"/>
      <c r="D30" s="25"/>
      <c r="E30" s="156"/>
      <c r="F30" s="156"/>
      <c r="G30" s="156"/>
      <c r="H30" s="156"/>
      <c r="I30" s="35"/>
      <c r="J30" s="36"/>
    </row>
    <row r="31" spans="1:10" x14ac:dyDescent="0.25">
      <c r="A31" s="159" t="s">
        <v>125</v>
      </c>
      <c r="B31" s="166"/>
      <c r="C31" s="46" t="s">
        <v>144</v>
      </c>
      <c r="D31" s="178" t="s">
        <v>143</v>
      </c>
      <c r="E31" s="179"/>
      <c r="F31" s="179"/>
      <c r="G31" s="179"/>
      <c r="H31" s="25"/>
      <c r="I31" s="37" t="s">
        <v>144</v>
      </c>
      <c r="J31" s="38" t="s">
        <v>145</v>
      </c>
    </row>
    <row r="32" spans="1:10" x14ac:dyDescent="0.25">
      <c r="A32" s="159"/>
      <c r="B32" s="166"/>
      <c r="C32" s="39"/>
      <c r="D32" s="8"/>
      <c r="E32" s="171"/>
      <c r="F32" s="171"/>
      <c r="G32" s="171"/>
      <c r="H32" s="171"/>
      <c r="I32" s="35"/>
      <c r="J32" s="36"/>
    </row>
    <row r="33" spans="1:10" x14ac:dyDescent="0.25">
      <c r="A33" s="159" t="s">
        <v>135</v>
      </c>
      <c r="B33" s="166"/>
      <c r="C33" s="33" t="s">
        <v>147</v>
      </c>
      <c r="D33" s="178" t="s">
        <v>146</v>
      </c>
      <c r="E33" s="179"/>
      <c r="F33" s="179"/>
      <c r="G33" s="179"/>
      <c r="H33" s="31"/>
      <c r="I33" s="37" t="s">
        <v>147</v>
      </c>
      <c r="J33" s="38" t="s">
        <v>148</v>
      </c>
    </row>
    <row r="34" spans="1:10" x14ac:dyDescent="0.25">
      <c r="A34" s="24"/>
      <c r="B34" s="25"/>
      <c r="C34" s="25"/>
      <c r="D34" s="25"/>
      <c r="E34" s="156"/>
      <c r="F34" s="156"/>
      <c r="G34" s="156"/>
      <c r="H34" s="156"/>
      <c r="I34" s="25"/>
      <c r="J34" s="27"/>
    </row>
    <row r="35" spans="1:10" x14ac:dyDescent="0.25">
      <c r="A35" s="178" t="s">
        <v>136</v>
      </c>
      <c r="B35" s="179"/>
      <c r="C35" s="179"/>
      <c r="D35" s="179"/>
      <c r="E35" s="179" t="s">
        <v>126</v>
      </c>
      <c r="F35" s="179"/>
      <c r="G35" s="179"/>
      <c r="H35" s="179"/>
      <c r="I35" s="179"/>
      <c r="J35" s="40" t="s">
        <v>127</v>
      </c>
    </row>
    <row r="36" spans="1:10" x14ac:dyDescent="0.25">
      <c r="A36" s="24"/>
      <c r="B36" s="25"/>
      <c r="C36" s="25"/>
      <c r="D36" s="25"/>
      <c r="E36" s="156"/>
      <c r="F36" s="156"/>
      <c r="G36" s="156"/>
      <c r="H36" s="156"/>
      <c r="I36" s="25"/>
      <c r="J36" s="36"/>
    </row>
    <row r="37" spans="1:10" x14ac:dyDescent="0.25">
      <c r="A37" s="180"/>
      <c r="B37" s="181"/>
      <c r="C37" s="181"/>
      <c r="D37" s="181"/>
      <c r="E37" s="180"/>
      <c r="F37" s="181"/>
      <c r="G37" s="181"/>
      <c r="H37" s="181"/>
      <c r="I37" s="182"/>
      <c r="J37" s="76"/>
    </row>
    <row r="38" spans="1:10" x14ac:dyDescent="0.25">
      <c r="A38" s="78"/>
      <c r="B38" s="77"/>
      <c r="C38" s="79"/>
      <c r="D38" s="183"/>
      <c r="E38" s="183"/>
      <c r="F38" s="183"/>
      <c r="G38" s="183"/>
      <c r="H38" s="183"/>
      <c r="I38" s="183"/>
      <c r="J38" s="80"/>
    </row>
    <row r="39" spans="1:10" x14ac:dyDescent="0.25">
      <c r="A39" s="180"/>
      <c r="B39" s="181"/>
      <c r="C39" s="181"/>
      <c r="D39" s="182"/>
      <c r="E39" s="180"/>
      <c r="F39" s="181"/>
      <c r="G39" s="181"/>
      <c r="H39" s="181"/>
      <c r="I39" s="182"/>
      <c r="J39" s="33"/>
    </row>
    <row r="40" spans="1:10" x14ac:dyDescent="0.25">
      <c r="A40" s="78"/>
      <c r="B40" s="77"/>
      <c r="C40" s="79"/>
      <c r="D40" s="81"/>
      <c r="E40" s="183"/>
      <c r="F40" s="183"/>
      <c r="G40" s="183"/>
      <c r="H40" s="183"/>
      <c r="I40" s="82"/>
      <c r="J40" s="80"/>
    </row>
    <row r="41" spans="1:10" x14ac:dyDescent="0.25">
      <c r="A41" s="180"/>
      <c r="B41" s="181"/>
      <c r="C41" s="181"/>
      <c r="D41" s="182"/>
      <c r="E41" s="180"/>
      <c r="F41" s="181"/>
      <c r="G41" s="181"/>
      <c r="H41" s="181"/>
      <c r="I41" s="182"/>
      <c r="J41" s="33"/>
    </row>
    <row r="42" spans="1:10" x14ac:dyDescent="0.25">
      <c r="A42" s="78"/>
      <c r="B42" s="77"/>
      <c r="C42" s="79"/>
      <c r="D42" s="81"/>
      <c r="E42" s="183"/>
      <c r="F42" s="183"/>
      <c r="G42" s="183"/>
      <c r="H42" s="183"/>
      <c r="I42" s="82"/>
      <c r="J42" s="80"/>
    </row>
    <row r="43" spans="1:10" x14ac:dyDescent="0.25">
      <c r="A43" s="180"/>
      <c r="B43" s="181"/>
      <c r="C43" s="181"/>
      <c r="D43" s="182"/>
      <c r="E43" s="180"/>
      <c r="F43" s="181"/>
      <c r="G43" s="181"/>
      <c r="H43" s="181"/>
      <c r="I43" s="182"/>
      <c r="J43" s="33"/>
    </row>
    <row r="44" spans="1:10" x14ac:dyDescent="0.25">
      <c r="A44" s="83"/>
      <c r="B44" s="79"/>
      <c r="C44" s="185"/>
      <c r="D44" s="185"/>
      <c r="E44" s="186"/>
      <c r="F44" s="186"/>
      <c r="G44" s="185"/>
      <c r="H44" s="185"/>
      <c r="I44" s="185"/>
      <c r="J44" s="80"/>
    </row>
    <row r="45" spans="1:10" x14ac:dyDescent="0.25">
      <c r="A45" s="180"/>
      <c r="B45" s="181"/>
      <c r="C45" s="181"/>
      <c r="D45" s="182"/>
      <c r="E45" s="180"/>
      <c r="F45" s="181"/>
      <c r="G45" s="181"/>
      <c r="H45" s="181"/>
      <c r="I45" s="182"/>
      <c r="J45" s="33"/>
    </row>
    <row r="46" spans="1:10" x14ac:dyDescent="0.25">
      <c r="A46" s="83"/>
      <c r="B46" s="79"/>
      <c r="C46" s="79"/>
      <c r="D46" s="77"/>
      <c r="E46" s="186"/>
      <c r="F46" s="186"/>
      <c r="G46" s="185"/>
      <c r="H46" s="185"/>
      <c r="I46" s="77"/>
      <c r="J46" s="80"/>
    </row>
    <row r="47" spans="1:10" x14ac:dyDescent="0.25">
      <c r="A47" s="180"/>
      <c r="B47" s="181"/>
      <c r="C47" s="181"/>
      <c r="D47" s="182"/>
      <c r="E47" s="180"/>
      <c r="F47" s="181"/>
      <c r="G47" s="181"/>
      <c r="H47" s="181"/>
      <c r="I47" s="182"/>
      <c r="J47" s="33"/>
    </row>
    <row r="48" spans="1:10" x14ac:dyDescent="0.25">
      <c r="A48" s="41"/>
      <c r="B48" s="32"/>
      <c r="C48" s="32"/>
      <c r="D48" s="25"/>
      <c r="E48" s="156"/>
      <c r="F48" s="156"/>
      <c r="G48" s="184"/>
      <c r="H48" s="184"/>
      <c r="I48" s="25"/>
      <c r="J48" s="42" t="s">
        <v>149</v>
      </c>
    </row>
    <row r="49" spans="1:10" x14ac:dyDescent="0.25">
      <c r="A49" s="41"/>
      <c r="B49" s="32"/>
      <c r="C49" s="32"/>
      <c r="D49" s="25"/>
      <c r="E49" s="156"/>
      <c r="F49" s="156"/>
      <c r="G49" s="184"/>
      <c r="H49" s="184"/>
      <c r="I49" s="25"/>
      <c r="J49" s="42" t="s">
        <v>150</v>
      </c>
    </row>
    <row r="50" spans="1:10" ht="14.45" customHeight="1" x14ac:dyDescent="0.25">
      <c r="A50" s="150" t="s">
        <v>128</v>
      </c>
      <c r="B50" s="161"/>
      <c r="C50" s="162" t="s">
        <v>150</v>
      </c>
      <c r="D50" s="163"/>
      <c r="E50" s="191" t="s">
        <v>151</v>
      </c>
      <c r="F50" s="173"/>
      <c r="G50" s="167"/>
      <c r="H50" s="168"/>
      <c r="I50" s="168"/>
      <c r="J50" s="169"/>
    </row>
    <row r="51" spans="1:10" x14ac:dyDescent="0.25">
      <c r="A51" s="41"/>
      <c r="B51" s="32"/>
      <c r="C51" s="184"/>
      <c r="D51" s="184"/>
      <c r="E51" s="156"/>
      <c r="F51" s="156"/>
      <c r="G51" s="192" t="s">
        <v>152</v>
      </c>
      <c r="H51" s="192"/>
      <c r="I51" s="192"/>
      <c r="J51" s="16"/>
    </row>
    <row r="52" spans="1:10" ht="13.9" customHeight="1" x14ac:dyDescent="0.25">
      <c r="A52" s="150" t="s">
        <v>129</v>
      </c>
      <c r="B52" s="161"/>
      <c r="C52" s="167" t="s">
        <v>295</v>
      </c>
      <c r="D52" s="168"/>
      <c r="E52" s="168"/>
      <c r="F52" s="168"/>
      <c r="G52" s="168"/>
      <c r="H52" s="168"/>
      <c r="I52" s="168"/>
      <c r="J52" s="169"/>
    </row>
    <row r="53" spans="1:10" x14ac:dyDescent="0.25">
      <c r="A53" s="24"/>
      <c r="B53" s="25"/>
      <c r="C53" s="174" t="s">
        <v>130</v>
      </c>
      <c r="D53" s="174"/>
      <c r="E53" s="174"/>
      <c r="F53" s="174"/>
      <c r="G53" s="174"/>
      <c r="H53" s="174"/>
      <c r="I53" s="174"/>
      <c r="J53" s="27"/>
    </row>
    <row r="54" spans="1:10" x14ac:dyDescent="0.25">
      <c r="A54" s="150" t="s">
        <v>131</v>
      </c>
      <c r="B54" s="161"/>
      <c r="C54" s="187" t="s">
        <v>296</v>
      </c>
      <c r="D54" s="188"/>
      <c r="E54" s="189"/>
      <c r="F54" s="156"/>
      <c r="G54" s="156"/>
      <c r="H54" s="179"/>
      <c r="I54" s="179"/>
      <c r="J54" s="190"/>
    </row>
    <row r="55" spans="1:10" x14ac:dyDescent="0.25">
      <c r="A55" s="24"/>
      <c r="B55" s="25"/>
      <c r="C55" s="32"/>
      <c r="D55" s="25"/>
      <c r="E55" s="156"/>
      <c r="F55" s="156"/>
      <c r="G55" s="156"/>
      <c r="H55" s="156"/>
      <c r="I55" s="25"/>
      <c r="J55" s="27"/>
    </row>
    <row r="56" spans="1:10" ht="14.45" customHeight="1" x14ac:dyDescent="0.25">
      <c r="A56" s="150" t="s">
        <v>123</v>
      </c>
      <c r="B56" s="161"/>
      <c r="C56" s="193" t="s">
        <v>297</v>
      </c>
      <c r="D56" s="194"/>
      <c r="E56" s="194"/>
      <c r="F56" s="194"/>
      <c r="G56" s="194"/>
      <c r="H56" s="194"/>
      <c r="I56" s="194"/>
      <c r="J56" s="195"/>
    </row>
    <row r="57" spans="1:10" x14ac:dyDescent="0.25">
      <c r="A57" s="24"/>
      <c r="B57" s="25"/>
      <c r="C57" s="25"/>
      <c r="D57" s="25"/>
      <c r="E57" s="156"/>
      <c r="F57" s="156"/>
      <c r="G57" s="156"/>
      <c r="H57" s="156"/>
      <c r="I57" s="25"/>
      <c r="J57" s="27"/>
    </row>
    <row r="58" spans="1:10" x14ac:dyDescent="0.25">
      <c r="A58" s="150" t="s">
        <v>153</v>
      </c>
      <c r="B58" s="161"/>
      <c r="C58" s="193"/>
      <c r="D58" s="194"/>
      <c r="E58" s="194"/>
      <c r="F58" s="194"/>
      <c r="G58" s="194"/>
      <c r="H58" s="194"/>
      <c r="I58" s="194"/>
      <c r="J58" s="195"/>
    </row>
    <row r="59" spans="1:10" ht="14.45" customHeight="1" x14ac:dyDescent="0.25">
      <c r="A59" s="24"/>
      <c r="B59" s="25"/>
      <c r="C59" s="196" t="s">
        <v>154</v>
      </c>
      <c r="D59" s="196"/>
      <c r="E59" s="196"/>
      <c r="F59" s="196"/>
      <c r="G59" s="25"/>
      <c r="H59" s="25"/>
      <c r="I59" s="25"/>
      <c r="J59" s="27"/>
    </row>
    <row r="60" spans="1:10" x14ac:dyDescent="0.25">
      <c r="A60" s="150" t="s">
        <v>155</v>
      </c>
      <c r="B60" s="161"/>
      <c r="C60" s="193"/>
      <c r="D60" s="194"/>
      <c r="E60" s="194"/>
      <c r="F60" s="194"/>
      <c r="G60" s="194"/>
      <c r="H60" s="194"/>
      <c r="I60" s="194"/>
      <c r="J60" s="195"/>
    </row>
    <row r="61" spans="1:10" ht="14.45" customHeight="1" x14ac:dyDescent="0.25">
      <c r="A61" s="43"/>
      <c r="B61" s="44"/>
      <c r="C61" s="197" t="s">
        <v>156</v>
      </c>
      <c r="D61" s="197"/>
      <c r="E61" s="197"/>
      <c r="F61" s="197"/>
      <c r="G61" s="197"/>
      <c r="H61" s="44"/>
      <c r="I61" s="44"/>
      <c r="J61" s="45"/>
    </row>
    <row r="68" ht="27" customHeight="1" x14ac:dyDescent="0.25"/>
    <row r="72" ht="38.450000000000003" customHeight="1" x14ac:dyDescent="0.25"/>
  </sheetData>
  <sheetProtection algorithmName="SHA-512" hashValue="3928dyGFpCAgUaIpKGDYVPFw9Vh6yWoDlsmELsO1+nkkKw9d2GVOjp+8DxwMrcog9sdW1zNpewAX2UiNbpSxrg==" saltValue="FkzZOHmmrS9C/rWZN2AU2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6"/>
  <sheetViews>
    <sheetView tabSelected="1" view="pageBreakPreview" zoomScale="110" zoomScaleNormal="100" workbookViewId="0">
      <selection sqref="A1:H1"/>
    </sheetView>
  </sheetViews>
  <sheetFormatPr defaultColWidth="8.85546875" defaultRowHeight="12.75" x14ac:dyDescent="0.2"/>
  <cols>
    <col min="1" max="5" width="8.85546875" style="51"/>
    <col min="6" max="6" width="16.42578125" style="51" customWidth="1"/>
    <col min="7" max="7" width="8.85546875" style="51"/>
    <col min="8" max="8" width="11.140625" style="50" customWidth="1"/>
    <col min="9" max="9" width="13.28515625" style="50" customWidth="1"/>
    <col min="10" max="16384" width="8.85546875" style="51"/>
  </cols>
  <sheetData>
    <row r="1" spans="1:9" x14ac:dyDescent="0.2">
      <c r="A1" s="226" t="s">
        <v>1</v>
      </c>
      <c r="B1" s="227"/>
      <c r="C1" s="227"/>
      <c r="D1" s="227"/>
      <c r="E1" s="227"/>
      <c r="F1" s="227"/>
      <c r="G1" s="227"/>
      <c r="H1" s="227"/>
    </row>
    <row r="2" spans="1:9" x14ac:dyDescent="0.2">
      <c r="A2" s="228" t="s">
        <v>298</v>
      </c>
      <c r="B2" s="229"/>
      <c r="C2" s="229"/>
      <c r="D2" s="229"/>
      <c r="E2" s="229"/>
      <c r="F2" s="229"/>
      <c r="G2" s="229"/>
      <c r="H2" s="229"/>
    </row>
    <row r="3" spans="1:9" x14ac:dyDescent="0.2">
      <c r="A3" s="230" t="s">
        <v>172</v>
      </c>
      <c r="B3" s="230"/>
      <c r="C3" s="230"/>
      <c r="D3" s="230"/>
      <c r="E3" s="230"/>
      <c r="F3" s="230"/>
      <c r="G3" s="230"/>
      <c r="H3" s="230"/>
      <c r="I3" s="231"/>
    </row>
    <row r="4" spans="1:9" x14ac:dyDescent="0.2">
      <c r="A4" s="232" t="s">
        <v>299</v>
      </c>
      <c r="B4" s="233"/>
      <c r="C4" s="233"/>
      <c r="D4" s="233"/>
      <c r="E4" s="233"/>
      <c r="F4" s="233"/>
      <c r="G4" s="233"/>
      <c r="H4" s="233"/>
      <c r="I4" s="234"/>
    </row>
    <row r="5" spans="1:9" ht="45" x14ac:dyDescent="0.2">
      <c r="A5" s="235" t="s">
        <v>2</v>
      </c>
      <c r="B5" s="236"/>
      <c r="C5" s="236"/>
      <c r="D5" s="236"/>
      <c r="E5" s="236"/>
      <c r="F5" s="236"/>
      <c r="G5" s="84" t="s">
        <v>3</v>
      </c>
      <c r="H5" s="85" t="s">
        <v>113</v>
      </c>
      <c r="I5" s="85" t="s">
        <v>110</v>
      </c>
    </row>
    <row r="6" spans="1:9" x14ac:dyDescent="0.2">
      <c r="A6" s="224">
        <v>1</v>
      </c>
      <c r="B6" s="225"/>
      <c r="C6" s="225"/>
      <c r="D6" s="225"/>
      <c r="E6" s="225"/>
      <c r="F6" s="225"/>
      <c r="G6" s="86">
        <v>2</v>
      </c>
      <c r="H6" s="85">
        <v>3</v>
      </c>
      <c r="I6" s="85">
        <v>4</v>
      </c>
    </row>
    <row r="7" spans="1:9" x14ac:dyDescent="0.2">
      <c r="A7" s="207" t="s">
        <v>173</v>
      </c>
      <c r="B7" s="208"/>
      <c r="C7" s="208"/>
      <c r="D7" s="208"/>
      <c r="E7" s="208"/>
      <c r="F7" s="208"/>
      <c r="G7" s="208"/>
      <c r="H7" s="208"/>
      <c r="I7" s="208"/>
    </row>
    <row r="8" spans="1:9" x14ac:dyDescent="0.2">
      <c r="A8" s="221" t="s">
        <v>174</v>
      </c>
      <c r="B8" s="222"/>
      <c r="C8" s="222"/>
      <c r="D8" s="222"/>
      <c r="E8" s="222"/>
      <c r="F8" s="223"/>
      <c r="G8" s="94">
        <v>1</v>
      </c>
      <c r="H8" s="88">
        <v>227659306</v>
      </c>
      <c r="I8" s="88">
        <v>189499419</v>
      </c>
    </row>
    <row r="9" spans="1:9" ht="24.75" customHeight="1" x14ac:dyDescent="0.2">
      <c r="A9" s="212" t="s">
        <v>250</v>
      </c>
      <c r="B9" s="213"/>
      <c r="C9" s="213"/>
      <c r="D9" s="213"/>
      <c r="E9" s="213"/>
      <c r="F9" s="214"/>
      <c r="G9" s="95">
        <v>2</v>
      </c>
      <c r="H9" s="87">
        <f>H10+H11</f>
        <v>1112638</v>
      </c>
      <c r="I9" s="87">
        <f>I10+I11</f>
        <v>1563641</v>
      </c>
    </row>
    <row r="10" spans="1:9" x14ac:dyDescent="0.2">
      <c r="A10" s="209" t="s">
        <v>175</v>
      </c>
      <c r="B10" s="210"/>
      <c r="C10" s="210"/>
      <c r="D10" s="210"/>
      <c r="E10" s="210"/>
      <c r="F10" s="211"/>
      <c r="G10" s="94">
        <v>3</v>
      </c>
      <c r="H10" s="88">
        <v>1112638</v>
      </c>
      <c r="I10" s="88">
        <v>1563641</v>
      </c>
    </row>
    <row r="11" spans="1:9" x14ac:dyDescent="0.2">
      <c r="A11" s="209" t="s">
        <v>176</v>
      </c>
      <c r="B11" s="210"/>
      <c r="C11" s="210"/>
      <c r="D11" s="210"/>
      <c r="E11" s="210"/>
      <c r="F11" s="211"/>
      <c r="G11" s="94">
        <v>4</v>
      </c>
      <c r="H11" s="88">
        <v>0</v>
      </c>
      <c r="I11" s="88">
        <v>0</v>
      </c>
    </row>
    <row r="12" spans="1:9" x14ac:dyDescent="0.2">
      <c r="A12" s="212" t="s">
        <v>251</v>
      </c>
      <c r="B12" s="213"/>
      <c r="C12" s="213"/>
      <c r="D12" s="213"/>
      <c r="E12" s="213"/>
      <c r="F12" s="214"/>
      <c r="G12" s="95">
        <v>5</v>
      </c>
      <c r="H12" s="87">
        <f>+H13+H14</f>
        <v>34125037</v>
      </c>
      <c r="I12" s="87">
        <f>+I13+I14</f>
        <v>25131014</v>
      </c>
    </row>
    <row r="13" spans="1:9" x14ac:dyDescent="0.2">
      <c r="A13" s="209" t="s">
        <v>177</v>
      </c>
      <c r="B13" s="210"/>
      <c r="C13" s="210"/>
      <c r="D13" s="210"/>
      <c r="E13" s="210"/>
      <c r="F13" s="211"/>
      <c r="G13" s="94">
        <v>6</v>
      </c>
      <c r="H13" s="88">
        <v>16700650</v>
      </c>
      <c r="I13" s="88">
        <v>10799297</v>
      </c>
    </row>
    <row r="14" spans="1:9" x14ac:dyDescent="0.2">
      <c r="A14" s="209" t="s">
        <v>178</v>
      </c>
      <c r="B14" s="210"/>
      <c r="C14" s="210"/>
      <c r="D14" s="210"/>
      <c r="E14" s="210"/>
      <c r="F14" s="211"/>
      <c r="G14" s="94">
        <v>7</v>
      </c>
      <c r="H14" s="88">
        <v>17424387</v>
      </c>
      <c r="I14" s="88">
        <v>14331717</v>
      </c>
    </row>
    <row r="15" spans="1:9" x14ac:dyDescent="0.2">
      <c r="A15" s="209" t="s">
        <v>179</v>
      </c>
      <c r="B15" s="210"/>
      <c r="C15" s="210"/>
      <c r="D15" s="210"/>
      <c r="E15" s="210"/>
      <c r="F15" s="211"/>
      <c r="G15" s="94">
        <v>8</v>
      </c>
      <c r="H15" s="88">
        <v>313109269</v>
      </c>
      <c r="I15" s="88">
        <v>319966946</v>
      </c>
    </row>
    <row r="16" spans="1:9" ht="25.5" customHeight="1" x14ac:dyDescent="0.2">
      <c r="A16" s="212" t="s">
        <v>252</v>
      </c>
      <c r="B16" s="213"/>
      <c r="C16" s="213"/>
      <c r="D16" s="213"/>
      <c r="E16" s="213"/>
      <c r="F16" s="214"/>
      <c r="G16" s="95">
        <v>9</v>
      </c>
      <c r="H16" s="87">
        <f>+H17+H18</f>
        <v>164009880</v>
      </c>
      <c r="I16" s="87">
        <f>+I17+I18</f>
        <v>158687092</v>
      </c>
    </row>
    <row r="17" spans="1:9" x14ac:dyDescent="0.2">
      <c r="A17" s="209" t="s">
        <v>180</v>
      </c>
      <c r="B17" s="210"/>
      <c r="C17" s="210"/>
      <c r="D17" s="210"/>
      <c r="E17" s="210"/>
      <c r="F17" s="211"/>
      <c r="G17" s="94">
        <v>10</v>
      </c>
      <c r="H17" s="88">
        <v>122170002</v>
      </c>
      <c r="I17" s="88">
        <v>122710219</v>
      </c>
    </row>
    <row r="18" spans="1:9" x14ac:dyDescent="0.2">
      <c r="A18" s="209" t="s">
        <v>181</v>
      </c>
      <c r="B18" s="210"/>
      <c r="C18" s="210"/>
      <c r="D18" s="210"/>
      <c r="E18" s="210"/>
      <c r="F18" s="211"/>
      <c r="G18" s="94">
        <v>11</v>
      </c>
      <c r="H18" s="88">
        <v>41839878</v>
      </c>
      <c r="I18" s="88">
        <v>35976873</v>
      </c>
    </row>
    <row r="19" spans="1:9" x14ac:dyDescent="0.2">
      <c r="A19" s="209" t="s">
        <v>182</v>
      </c>
      <c r="B19" s="210"/>
      <c r="C19" s="210"/>
      <c r="D19" s="210"/>
      <c r="E19" s="210"/>
      <c r="F19" s="211"/>
      <c r="G19" s="94">
        <v>12</v>
      </c>
      <c r="H19" s="88">
        <v>5441285</v>
      </c>
      <c r="I19" s="88">
        <v>5134178</v>
      </c>
    </row>
    <row r="20" spans="1:9" x14ac:dyDescent="0.2">
      <c r="A20" s="209" t="s">
        <v>183</v>
      </c>
      <c r="B20" s="210"/>
      <c r="C20" s="210"/>
      <c r="D20" s="210"/>
      <c r="E20" s="210"/>
      <c r="F20" s="211"/>
      <c r="G20" s="94">
        <v>13</v>
      </c>
      <c r="H20" s="88">
        <v>0</v>
      </c>
      <c r="I20" s="88">
        <v>0</v>
      </c>
    </row>
    <row r="21" spans="1:9" x14ac:dyDescent="0.2">
      <c r="A21" s="209" t="s">
        <v>184</v>
      </c>
      <c r="B21" s="210"/>
      <c r="C21" s="210"/>
      <c r="D21" s="210"/>
      <c r="E21" s="210"/>
      <c r="F21" s="211"/>
      <c r="G21" s="94">
        <v>14</v>
      </c>
      <c r="H21" s="88">
        <v>0</v>
      </c>
      <c r="I21" s="88">
        <v>0</v>
      </c>
    </row>
    <row r="22" spans="1:9" x14ac:dyDescent="0.2">
      <c r="A22" s="209" t="s">
        <v>19</v>
      </c>
      <c r="B22" s="210"/>
      <c r="C22" s="210"/>
      <c r="D22" s="210"/>
      <c r="E22" s="210"/>
      <c r="F22" s="211"/>
      <c r="G22" s="94">
        <v>15</v>
      </c>
      <c r="H22" s="88">
        <v>8220812</v>
      </c>
      <c r="I22" s="88">
        <v>8390371</v>
      </c>
    </row>
    <row r="23" spans="1:9" x14ac:dyDescent="0.2">
      <c r="A23" s="212" t="s">
        <v>253</v>
      </c>
      <c r="B23" s="213"/>
      <c r="C23" s="213"/>
      <c r="D23" s="213"/>
      <c r="E23" s="213"/>
      <c r="F23" s="214"/>
      <c r="G23" s="95">
        <v>16</v>
      </c>
      <c r="H23" s="87">
        <f>+H24+H25</f>
        <v>9437037</v>
      </c>
      <c r="I23" s="87">
        <f>+I24+I25</f>
        <v>10334829</v>
      </c>
    </row>
    <row r="24" spans="1:9" x14ac:dyDescent="0.2">
      <c r="A24" s="209" t="s">
        <v>185</v>
      </c>
      <c r="B24" s="210"/>
      <c r="C24" s="210"/>
      <c r="D24" s="210"/>
      <c r="E24" s="210"/>
      <c r="F24" s="211"/>
      <c r="G24" s="94">
        <v>17</v>
      </c>
      <c r="H24" s="88">
        <v>7534824</v>
      </c>
      <c r="I24" s="88">
        <v>8456616</v>
      </c>
    </row>
    <row r="25" spans="1:9" x14ac:dyDescent="0.2">
      <c r="A25" s="209" t="s">
        <v>186</v>
      </c>
      <c r="B25" s="210"/>
      <c r="C25" s="210"/>
      <c r="D25" s="210"/>
      <c r="E25" s="210"/>
      <c r="F25" s="211"/>
      <c r="G25" s="94">
        <v>18</v>
      </c>
      <c r="H25" s="88">
        <v>1902213</v>
      </c>
      <c r="I25" s="88">
        <v>1878213</v>
      </c>
    </row>
    <row r="26" spans="1:9" x14ac:dyDescent="0.2">
      <c r="A26" s="212" t="s">
        <v>254</v>
      </c>
      <c r="B26" s="213"/>
      <c r="C26" s="213"/>
      <c r="D26" s="213"/>
      <c r="E26" s="213"/>
      <c r="F26" s="214"/>
      <c r="G26" s="95">
        <v>19</v>
      </c>
      <c r="H26" s="87">
        <f>+H27+H28</f>
        <v>3045904</v>
      </c>
      <c r="I26" s="87">
        <f>+I27+I28</f>
        <v>3332343</v>
      </c>
    </row>
    <row r="27" spans="1:9" x14ac:dyDescent="0.2">
      <c r="A27" s="209" t="s">
        <v>187</v>
      </c>
      <c r="B27" s="210"/>
      <c r="C27" s="210"/>
      <c r="D27" s="210"/>
      <c r="E27" s="210"/>
      <c r="F27" s="211"/>
      <c r="G27" s="94">
        <v>20</v>
      </c>
      <c r="H27" s="88">
        <v>1620002</v>
      </c>
      <c r="I27" s="88">
        <v>1777274</v>
      </c>
    </row>
    <row r="28" spans="1:9" x14ac:dyDescent="0.2">
      <c r="A28" s="209" t="s">
        <v>188</v>
      </c>
      <c r="B28" s="210"/>
      <c r="C28" s="210"/>
      <c r="D28" s="210"/>
      <c r="E28" s="210"/>
      <c r="F28" s="211"/>
      <c r="G28" s="94">
        <v>21</v>
      </c>
      <c r="H28" s="88">
        <v>1425902</v>
      </c>
      <c r="I28" s="88">
        <v>1555069</v>
      </c>
    </row>
    <row r="29" spans="1:9" x14ac:dyDescent="0.2">
      <c r="A29" s="209" t="s">
        <v>189</v>
      </c>
      <c r="B29" s="210"/>
      <c r="C29" s="210"/>
      <c r="D29" s="210"/>
      <c r="E29" s="210"/>
      <c r="F29" s="211"/>
      <c r="G29" s="94">
        <v>22</v>
      </c>
      <c r="H29" s="88">
        <v>165195</v>
      </c>
      <c r="I29" s="88">
        <v>147815</v>
      </c>
    </row>
    <row r="30" spans="1:9" x14ac:dyDescent="0.2">
      <c r="A30" s="209" t="s">
        <v>190</v>
      </c>
      <c r="B30" s="210"/>
      <c r="C30" s="210"/>
      <c r="D30" s="210"/>
      <c r="E30" s="210"/>
      <c r="F30" s="211"/>
      <c r="G30" s="94">
        <v>23</v>
      </c>
      <c r="H30" s="88">
        <v>459818</v>
      </c>
      <c r="I30" s="88">
        <v>725213</v>
      </c>
    </row>
    <row r="31" spans="1:9" x14ac:dyDescent="0.2">
      <c r="A31" s="209" t="s">
        <v>191</v>
      </c>
      <c r="B31" s="210"/>
      <c r="C31" s="210"/>
      <c r="D31" s="210"/>
      <c r="E31" s="210"/>
      <c r="F31" s="211"/>
      <c r="G31" s="94">
        <v>24</v>
      </c>
      <c r="H31" s="88">
        <v>971418</v>
      </c>
      <c r="I31" s="88">
        <v>971418</v>
      </c>
    </row>
    <row r="32" spans="1:9" x14ac:dyDescent="0.2">
      <c r="A32" s="212" t="s">
        <v>255</v>
      </c>
      <c r="B32" s="213"/>
      <c r="C32" s="213"/>
      <c r="D32" s="213"/>
      <c r="E32" s="213"/>
      <c r="F32" s="214"/>
      <c r="G32" s="95">
        <v>25</v>
      </c>
      <c r="H32" s="87">
        <f>+H8+H9+H12+H15+H16+H19+H20+H21+H22+H23+H26+H29+H30+H31</f>
        <v>767757599</v>
      </c>
      <c r="I32" s="87">
        <f>+I8+I9+I12+I15+I16+I19+I20+I21+I22+I23+I26+I29+I30+I31</f>
        <v>723884279</v>
      </c>
    </row>
    <row r="33" spans="1:9" x14ac:dyDescent="0.2">
      <c r="A33" s="207" t="s">
        <v>192</v>
      </c>
      <c r="B33" s="208"/>
      <c r="C33" s="208"/>
      <c r="D33" s="208"/>
      <c r="E33" s="208"/>
      <c r="F33" s="208"/>
      <c r="G33" s="208"/>
      <c r="H33" s="208"/>
      <c r="I33" s="208"/>
    </row>
    <row r="34" spans="1:9" x14ac:dyDescent="0.2">
      <c r="A34" s="215" t="s">
        <v>257</v>
      </c>
      <c r="B34" s="216"/>
      <c r="C34" s="216"/>
      <c r="D34" s="216"/>
      <c r="E34" s="216"/>
      <c r="F34" s="217"/>
      <c r="G34" s="96">
        <v>26</v>
      </c>
      <c r="H34" s="87">
        <f>+H35+H36</f>
        <v>19664262</v>
      </c>
      <c r="I34" s="87">
        <f>+I35+I36</f>
        <v>4246777</v>
      </c>
    </row>
    <row r="35" spans="1:9" x14ac:dyDescent="0.2">
      <c r="A35" s="218" t="s">
        <v>177</v>
      </c>
      <c r="B35" s="219"/>
      <c r="C35" s="219"/>
      <c r="D35" s="219"/>
      <c r="E35" s="219"/>
      <c r="F35" s="220"/>
      <c r="G35" s="94">
        <v>27</v>
      </c>
      <c r="H35" s="89">
        <v>6213108</v>
      </c>
      <c r="I35" s="89">
        <v>672716</v>
      </c>
    </row>
    <row r="36" spans="1:9" x14ac:dyDescent="0.2">
      <c r="A36" s="218" t="s">
        <v>193</v>
      </c>
      <c r="B36" s="219"/>
      <c r="C36" s="219"/>
      <c r="D36" s="219"/>
      <c r="E36" s="219"/>
      <c r="F36" s="220"/>
      <c r="G36" s="94">
        <v>28</v>
      </c>
      <c r="H36" s="89">
        <v>13451154</v>
      </c>
      <c r="I36" s="89">
        <v>3574061</v>
      </c>
    </row>
    <row r="37" spans="1:9" x14ac:dyDescent="0.2">
      <c r="A37" s="215" t="s">
        <v>258</v>
      </c>
      <c r="B37" s="216"/>
      <c r="C37" s="216"/>
      <c r="D37" s="216"/>
      <c r="E37" s="216"/>
      <c r="F37" s="217"/>
      <c r="G37" s="96">
        <v>29</v>
      </c>
      <c r="H37" s="87">
        <f>+H38+H41</f>
        <v>647177005</v>
      </c>
      <c r="I37" s="87">
        <f>+I38+I41</f>
        <v>616246269</v>
      </c>
    </row>
    <row r="38" spans="1:9" x14ac:dyDescent="0.2">
      <c r="A38" s="204" t="s">
        <v>259</v>
      </c>
      <c r="B38" s="205"/>
      <c r="C38" s="205"/>
      <c r="D38" s="205"/>
      <c r="E38" s="205"/>
      <c r="F38" s="206"/>
      <c r="G38" s="97">
        <v>30</v>
      </c>
      <c r="H38" s="87">
        <f>+H39+H40</f>
        <v>579863260</v>
      </c>
      <c r="I38" s="87">
        <f>+I39+I40</f>
        <v>559253050</v>
      </c>
    </row>
    <row r="39" spans="1:9" x14ac:dyDescent="0.2">
      <c r="A39" s="198" t="s">
        <v>194</v>
      </c>
      <c r="B39" s="199"/>
      <c r="C39" s="199"/>
      <c r="D39" s="199"/>
      <c r="E39" s="199"/>
      <c r="F39" s="200"/>
      <c r="G39" s="98">
        <v>31</v>
      </c>
      <c r="H39" s="90">
        <v>395197338</v>
      </c>
      <c r="I39" s="90">
        <v>365499039</v>
      </c>
    </row>
    <row r="40" spans="1:9" x14ac:dyDescent="0.2">
      <c r="A40" s="198" t="s">
        <v>195</v>
      </c>
      <c r="B40" s="199"/>
      <c r="C40" s="199"/>
      <c r="D40" s="199"/>
      <c r="E40" s="199"/>
      <c r="F40" s="200"/>
      <c r="G40" s="98">
        <v>32</v>
      </c>
      <c r="H40" s="90">
        <v>184665922</v>
      </c>
      <c r="I40" s="90">
        <v>193754011</v>
      </c>
    </row>
    <row r="41" spans="1:9" x14ac:dyDescent="0.2">
      <c r="A41" s="204" t="s">
        <v>260</v>
      </c>
      <c r="B41" s="205"/>
      <c r="C41" s="205"/>
      <c r="D41" s="205"/>
      <c r="E41" s="205"/>
      <c r="F41" s="206"/>
      <c r="G41" s="97">
        <v>33</v>
      </c>
      <c r="H41" s="87">
        <f>+H42+H43</f>
        <v>67313745</v>
      </c>
      <c r="I41" s="87">
        <f>+I42+I43</f>
        <v>56993219</v>
      </c>
    </row>
    <row r="42" spans="1:9" x14ac:dyDescent="0.2">
      <c r="A42" s="198" t="s">
        <v>196</v>
      </c>
      <c r="B42" s="199"/>
      <c r="C42" s="199"/>
      <c r="D42" s="199"/>
      <c r="E42" s="199"/>
      <c r="F42" s="200"/>
      <c r="G42" s="98">
        <v>34</v>
      </c>
      <c r="H42" s="90">
        <v>28967421</v>
      </c>
      <c r="I42" s="90">
        <v>30230544</v>
      </c>
    </row>
    <row r="43" spans="1:9" x14ac:dyDescent="0.2">
      <c r="A43" s="198" t="s">
        <v>197</v>
      </c>
      <c r="B43" s="199"/>
      <c r="C43" s="199"/>
      <c r="D43" s="199"/>
      <c r="E43" s="199"/>
      <c r="F43" s="200"/>
      <c r="G43" s="98">
        <v>35</v>
      </c>
      <c r="H43" s="90">
        <v>38346324</v>
      </c>
      <c r="I43" s="90">
        <v>26762675</v>
      </c>
    </row>
    <row r="44" spans="1:9" x14ac:dyDescent="0.2">
      <c r="A44" s="198" t="s">
        <v>198</v>
      </c>
      <c r="B44" s="199"/>
      <c r="C44" s="199"/>
      <c r="D44" s="199"/>
      <c r="E44" s="199"/>
      <c r="F44" s="200"/>
      <c r="G44" s="98">
        <v>36</v>
      </c>
      <c r="H44" s="90">
        <v>0</v>
      </c>
      <c r="I44" s="90">
        <v>0</v>
      </c>
    </row>
    <row r="45" spans="1:9" x14ac:dyDescent="0.2">
      <c r="A45" s="198" t="s">
        <v>199</v>
      </c>
      <c r="B45" s="199"/>
      <c r="C45" s="199"/>
      <c r="D45" s="199"/>
      <c r="E45" s="199"/>
      <c r="F45" s="200"/>
      <c r="G45" s="98">
        <v>37</v>
      </c>
      <c r="H45" s="90">
        <v>11911565</v>
      </c>
      <c r="I45" s="90">
        <v>12958398</v>
      </c>
    </row>
    <row r="46" spans="1:9" x14ac:dyDescent="0.2">
      <c r="A46" s="198" t="s">
        <v>200</v>
      </c>
      <c r="B46" s="199"/>
      <c r="C46" s="199"/>
      <c r="D46" s="199"/>
      <c r="E46" s="199"/>
      <c r="F46" s="200"/>
      <c r="G46" s="98">
        <v>38</v>
      </c>
      <c r="H46" s="90">
        <v>71177</v>
      </c>
      <c r="I46" s="90">
        <v>737299</v>
      </c>
    </row>
    <row r="47" spans="1:9" x14ac:dyDescent="0.2">
      <c r="A47" s="204" t="s">
        <v>261</v>
      </c>
      <c r="B47" s="205"/>
      <c r="C47" s="205"/>
      <c r="D47" s="205"/>
      <c r="E47" s="205"/>
      <c r="F47" s="206"/>
      <c r="G47" s="97">
        <v>39</v>
      </c>
      <c r="H47" s="87">
        <f>+H48+H49</f>
        <v>1593896</v>
      </c>
      <c r="I47" s="87">
        <f>+I48+I49</f>
        <v>1443371</v>
      </c>
    </row>
    <row r="48" spans="1:9" x14ac:dyDescent="0.2">
      <c r="A48" s="198" t="s">
        <v>201</v>
      </c>
      <c r="B48" s="199"/>
      <c r="C48" s="199"/>
      <c r="D48" s="199"/>
      <c r="E48" s="199"/>
      <c r="F48" s="200"/>
      <c r="G48" s="98">
        <v>40</v>
      </c>
      <c r="H48" s="90">
        <v>0</v>
      </c>
      <c r="I48" s="90">
        <v>0</v>
      </c>
    </row>
    <row r="49" spans="1:9" x14ac:dyDescent="0.2">
      <c r="A49" s="198" t="s">
        <v>202</v>
      </c>
      <c r="B49" s="199"/>
      <c r="C49" s="199"/>
      <c r="D49" s="199"/>
      <c r="E49" s="199"/>
      <c r="F49" s="200"/>
      <c r="G49" s="98">
        <v>41</v>
      </c>
      <c r="H49" s="90">
        <v>1593896</v>
      </c>
      <c r="I49" s="90">
        <v>1443371</v>
      </c>
    </row>
    <row r="50" spans="1:9" x14ac:dyDescent="0.2">
      <c r="A50" s="204" t="s">
        <v>262</v>
      </c>
      <c r="B50" s="205"/>
      <c r="C50" s="205"/>
      <c r="D50" s="205"/>
      <c r="E50" s="205"/>
      <c r="F50" s="206"/>
      <c r="G50" s="97">
        <v>42</v>
      </c>
      <c r="H50" s="87">
        <f>+H51+H52</f>
        <v>2672</v>
      </c>
      <c r="I50" s="87">
        <f>+I51+I52</f>
        <v>161915</v>
      </c>
    </row>
    <row r="51" spans="1:9" x14ac:dyDescent="0.2">
      <c r="A51" s="198" t="s">
        <v>203</v>
      </c>
      <c r="B51" s="199"/>
      <c r="C51" s="199"/>
      <c r="D51" s="199"/>
      <c r="E51" s="199"/>
      <c r="F51" s="200"/>
      <c r="G51" s="98">
        <v>43</v>
      </c>
      <c r="H51" s="90">
        <v>2672</v>
      </c>
      <c r="I51" s="90">
        <v>161915</v>
      </c>
    </row>
    <row r="52" spans="1:9" x14ac:dyDescent="0.2">
      <c r="A52" s="198" t="s">
        <v>204</v>
      </c>
      <c r="B52" s="199"/>
      <c r="C52" s="199"/>
      <c r="D52" s="199"/>
      <c r="E52" s="199"/>
      <c r="F52" s="200"/>
      <c r="G52" s="98">
        <v>44</v>
      </c>
      <c r="H52" s="90">
        <v>0</v>
      </c>
      <c r="I52" s="90">
        <v>0</v>
      </c>
    </row>
    <row r="53" spans="1:9" x14ac:dyDescent="0.2">
      <c r="A53" s="198" t="s">
        <v>205</v>
      </c>
      <c r="B53" s="199"/>
      <c r="C53" s="199"/>
      <c r="D53" s="199"/>
      <c r="E53" s="199"/>
      <c r="F53" s="200"/>
      <c r="G53" s="98">
        <v>45</v>
      </c>
      <c r="H53" s="90">
        <v>0</v>
      </c>
      <c r="I53" s="90">
        <v>0</v>
      </c>
    </row>
    <row r="54" spans="1:9" x14ac:dyDescent="0.2">
      <c r="A54" s="198" t="s">
        <v>206</v>
      </c>
      <c r="B54" s="199"/>
      <c r="C54" s="199"/>
      <c r="D54" s="199"/>
      <c r="E54" s="199"/>
      <c r="F54" s="200"/>
      <c r="G54" s="98">
        <v>46</v>
      </c>
      <c r="H54" s="90">
        <v>15430654</v>
      </c>
      <c r="I54" s="90">
        <v>15446156</v>
      </c>
    </row>
    <row r="55" spans="1:9" x14ac:dyDescent="0.2">
      <c r="A55" s="204" t="s">
        <v>263</v>
      </c>
      <c r="B55" s="205"/>
      <c r="C55" s="205"/>
      <c r="D55" s="205"/>
      <c r="E55" s="205"/>
      <c r="F55" s="206"/>
      <c r="G55" s="97">
        <v>47</v>
      </c>
      <c r="H55" s="87">
        <f>+H56+H57</f>
        <v>36781195</v>
      </c>
      <c r="I55" s="87">
        <f>+I56+I57</f>
        <v>36781195</v>
      </c>
    </row>
    <row r="56" spans="1:9" x14ac:dyDescent="0.2">
      <c r="A56" s="198" t="s">
        <v>207</v>
      </c>
      <c r="B56" s="199"/>
      <c r="C56" s="199"/>
      <c r="D56" s="199"/>
      <c r="E56" s="199"/>
      <c r="F56" s="200"/>
      <c r="G56" s="98">
        <v>48</v>
      </c>
      <c r="H56" s="90">
        <v>36781195</v>
      </c>
      <c r="I56" s="90">
        <v>36781195</v>
      </c>
    </row>
    <row r="57" spans="1:9" x14ac:dyDescent="0.2">
      <c r="A57" s="198" t="s">
        <v>208</v>
      </c>
      <c r="B57" s="199"/>
      <c r="C57" s="199"/>
      <c r="D57" s="199"/>
      <c r="E57" s="199"/>
      <c r="F57" s="200"/>
      <c r="G57" s="98">
        <v>49</v>
      </c>
      <c r="H57" s="90">
        <v>0</v>
      </c>
      <c r="I57" s="90">
        <v>0</v>
      </c>
    </row>
    <row r="58" spans="1:9" x14ac:dyDescent="0.2">
      <c r="A58" s="198" t="s">
        <v>77</v>
      </c>
      <c r="B58" s="199"/>
      <c r="C58" s="199"/>
      <c r="D58" s="199"/>
      <c r="E58" s="199"/>
      <c r="F58" s="200"/>
      <c r="G58" s="98">
        <v>50</v>
      </c>
      <c r="H58" s="90">
        <v>400213</v>
      </c>
      <c r="I58" s="90">
        <v>400213</v>
      </c>
    </row>
    <row r="59" spans="1:9" x14ac:dyDescent="0.2">
      <c r="A59" s="198" t="s">
        <v>163</v>
      </c>
      <c r="B59" s="199"/>
      <c r="C59" s="199"/>
      <c r="D59" s="199"/>
      <c r="E59" s="199"/>
      <c r="F59" s="200"/>
      <c r="G59" s="98">
        <v>51</v>
      </c>
      <c r="H59" s="90">
        <v>0</v>
      </c>
      <c r="I59" s="90">
        <v>0</v>
      </c>
    </row>
    <row r="60" spans="1:9" x14ac:dyDescent="0.2">
      <c r="A60" s="198" t="s">
        <v>209</v>
      </c>
      <c r="B60" s="199"/>
      <c r="C60" s="199"/>
      <c r="D60" s="199"/>
      <c r="E60" s="199"/>
      <c r="F60" s="200"/>
      <c r="G60" s="98">
        <v>52</v>
      </c>
      <c r="H60" s="90">
        <v>-157103</v>
      </c>
      <c r="I60" s="90">
        <v>-157103</v>
      </c>
    </row>
    <row r="61" spans="1:9" x14ac:dyDescent="0.2">
      <c r="A61" s="204" t="s">
        <v>264</v>
      </c>
      <c r="B61" s="205"/>
      <c r="C61" s="205"/>
      <c r="D61" s="205"/>
      <c r="E61" s="205"/>
      <c r="F61" s="206"/>
      <c r="G61" s="97">
        <v>53</v>
      </c>
      <c r="H61" s="87">
        <f>+H62+H63+H64+H65</f>
        <v>35077083</v>
      </c>
      <c r="I61" s="87">
        <f>+I62+I63+I64+I65</f>
        <v>35077083</v>
      </c>
    </row>
    <row r="62" spans="1:9" x14ac:dyDescent="0.2">
      <c r="A62" s="198" t="s">
        <v>210</v>
      </c>
      <c r="B62" s="199"/>
      <c r="C62" s="199"/>
      <c r="D62" s="199"/>
      <c r="E62" s="199"/>
      <c r="F62" s="200"/>
      <c r="G62" s="98">
        <v>54</v>
      </c>
      <c r="H62" s="90">
        <v>32720589</v>
      </c>
      <c r="I62" s="90">
        <v>32720589</v>
      </c>
    </row>
    <row r="63" spans="1:9" x14ac:dyDescent="0.2">
      <c r="A63" s="198" t="s">
        <v>211</v>
      </c>
      <c r="B63" s="199"/>
      <c r="C63" s="199"/>
      <c r="D63" s="199"/>
      <c r="E63" s="199"/>
      <c r="F63" s="200"/>
      <c r="G63" s="98">
        <v>55</v>
      </c>
      <c r="H63" s="90">
        <v>-554712</v>
      </c>
      <c r="I63" s="90">
        <v>-554712</v>
      </c>
    </row>
    <row r="64" spans="1:9" x14ac:dyDescent="0.2">
      <c r="A64" s="198" t="s">
        <v>212</v>
      </c>
      <c r="B64" s="199"/>
      <c r="C64" s="199"/>
      <c r="D64" s="199"/>
      <c r="E64" s="199"/>
      <c r="F64" s="200"/>
      <c r="G64" s="98">
        <v>56</v>
      </c>
      <c r="H64" s="90">
        <v>2233789</v>
      </c>
      <c r="I64" s="90">
        <v>2233789</v>
      </c>
    </row>
    <row r="65" spans="1:9" x14ac:dyDescent="0.2">
      <c r="A65" s="198" t="s">
        <v>213</v>
      </c>
      <c r="B65" s="199"/>
      <c r="C65" s="199"/>
      <c r="D65" s="199"/>
      <c r="E65" s="199"/>
      <c r="F65" s="200"/>
      <c r="G65" s="98">
        <v>57</v>
      </c>
      <c r="H65" s="90">
        <v>677417</v>
      </c>
      <c r="I65" s="90">
        <v>677417</v>
      </c>
    </row>
    <row r="66" spans="1:9" x14ac:dyDescent="0.2">
      <c r="A66" s="198" t="s">
        <v>81</v>
      </c>
      <c r="B66" s="199"/>
      <c r="C66" s="199"/>
      <c r="D66" s="199"/>
      <c r="E66" s="199"/>
      <c r="F66" s="200"/>
      <c r="G66" s="98">
        <v>58</v>
      </c>
      <c r="H66" s="90">
        <v>0</v>
      </c>
      <c r="I66" s="90">
        <v>0</v>
      </c>
    </row>
    <row r="67" spans="1:9" x14ac:dyDescent="0.2">
      <c r="A67" s="198" t="s">
        <v>79</v>
      </c>
      <c r="B67" s="199"/>
      <c r="C67" s="199"/>
      <c r="D67" s="199"/>
      <c r="E67" s="199"/>
      <c r="F67" s="200"/>
      <c r="G67" s="98">
        <v>59</v>
      </c>
      <c r="H67" s="90">
        <v>769982</v>
      </c>
      <c r="I67" s="90">
        <v>181555</v>
      </c>
    </row>
    <row r="68" spans="1:9" x14ac:dyDescent="0.2">
      <c r="A68" s="198" t="s">
        <v>80</v>
      </c>
      <c r="B68" s="199"/>
      <c r="C68" s="199"/>
      <c r="D68" s="199"/>
      <c r="E68" s="199"/>
      <c r="F68" s="200"/>
      <c r="G68" s="98">
        <v>60</v>
      </c>
      <c r="H68" s="90">
        <v>1506336</v>
      </c>
      <c r="I68" s="90">
        <v>-915407</v>
      </c>
    </row>
    <row r="69" spans="1:9" x14ac:dyDescent="0.2">
      <c r="A69" s="201" t="s">
        <v>214</v>
      </c>
      <c r="B69" s="202"/>
      <c r="C69" s="202"/>
      <c r="D69" s="202"/>
      <c r="E69" s="202"/>
      <c r="F69" s="203"/>
      <c r="G69" s="98">
        <v>61</v>
      </c>
      <c r="H69" s="90">
        <v>-2471338</v>
      </c>
      <c r="I69" s="90">
        <v>1276558</v>
      </c>
    </row>
    <row r="70" spans="1:9" x14ac:dyDescent="0.2">
      <c r="A70" s="201" t="s">
        <v>215</v>
      </c>
      <c r="B70" s="202"/>
      <c r="C70" s="202"/>
      <c r="D70" s="202"/>
      <c r="E70" s="202"/>
      <c r="F70" s="203"/>
      <c r="G70" s="98">
        <v>62</v>
      </c>
      <c r="H70" s="90">
        <v>0</v>
      </c>
      <c r="I70" s="90">
        <v>0</v>
      </c>
    </row>
    <row r="71" spans="1:9" x14ac:dyDescent="0.2">
      <c r="A71" s="204" t="s">
        <v>265</v>
      </c>
      <c r="B71" s="205"/>
      <c r="C71" s="205"/>
      <c r="D71" s="205"/>
      <c r="E71" s="205"/>
      <c r="F71" s="206"/>
      <c r="G71" s="97">
        <v>63</v>
      </c>
      <c r="H71" s="87">
        <f>+H34+H37+H44+H45+H46+H47+H50+H53+H54+H55+H58+H59+H60+H61+H66+H67+H68+H69+H70</f>
        <v>767757599</v>
      </c>
      <c r="I71" s="87">
        <f>+I34+I37+I44+I45+I46+I47+I50+I53+I54+I55+I58+I59+I60+I61+I66+I67+I68+I69+I70</f>
        <v>723884279</v>
      </c>
    </row>
    <row r="72" spans="1:9" x14ac:dyDescent="0.2">
      <c r="A72" s="207" t="s">
        <v>216</v>
      </c>
      <c r="B72" s="208"/>
      <c r="C72" s="208"/>
      <c r="D72" s="208"/>
      <c r="E72" s="208"/>
      <c r="F72" s="208"/>
      <c r="G72" s="208"/>
      <c r="H72" s="208"/>
      <c r="I72" s="208"/>
    </row>
    <row r="73" spans="1:9" x14ac:dyDescent="0.2">
      <c r="A73" s="198" t="s">
        <v>217</v>
      </c>
      <c r="B73" s="199"/>
      <c r="C73" s="199"/>
      <c r="D73" s="199"/>
      <c r="E73" s="199"/>
      <c r="F73" s="200"/>
      <c r="G73" s="98">
        <v>64</v>
      </c>
      <c r="H73" s="90">
        <v>67279396</v>
      </c>
      <c r="I73" s="90">
        <v>66302305</v>
      </c>
    </row>
    <row r="74" spans="1:9" x14ac:dyDescent="0.2">
      <c r="A74" s="198" t="s">
        <v>218</v>
      </c>
      <c r="B74" s="199"/>
      <c r="C74" s="199"/>
      <c r="D74" s="199"/>
      <c r="E74" s="199"/>
      <c r="F74" s="200"/>
      <c r="G74" s="98">
        <v>65</v>
      </c>
      <c r="H74" s="90">
        <v>29449659</v>
      </c>
      <c r="I74" s="90">
        <v>31303298</v>
      </c>
    </row>
    <row r="75" spans="1:9" x14ac:dyDescent="0.2">
      <c r="A75" s="198" t="s">
        <v>219</v>
      </c>
      <c r="B75" s="199"/>
      <c r="C75" s="199"/>
      <c r="D75" s="199"/>
      <c r="E75" s="199"/>
      <c r="F75" s="200"/>
      <c r="G75" s="98">
        <v>66</v>
      </c>
      <c r="H75" s="90">
        <v>0</v>
      </c>
      <c r="I75" s="90">
        <v>0</v>
      </c>
    </row>
    <row r="76" spans="1:9" x14ac:dyDescent="0.2">
      <c r="A76" s="204" t="s">
        <v>256</v>
      </c>
      <c r="B76" s="205"/>
      <c r="C76" s="205"/>
      <c r="D76" s="205"/>
      <c r="E76" s="205"/>
      <c r="F76" s="206"/>
      <c r="G76" s="97">
        <v>67</v>
      </c>
      <c r="H76" s="87">
        <f>+H73+H74+H75</f>
        <v>96729055</v>
      </c>
      <c r="I76" s="87">
        <f>+I73+I74+I75</f>
        <v>97605603</v>
      </c>
    </row>
  </sheetData>
  <sheetProtection algorithmName="SHA-512" hashValue="cyfomdp79vFc83jcq5PT3M4BW7AaIbgpHRpbynbCgd6zUY1FpdkF9WkV1Pu0Alp2xnTzZSELP7WX2YtVuxb2EA==" saltValue="yzIQ7FHDxMx+lqZOFtFvQQ==" spinCount="100000" sheet="1" objects="1" scenarios="1"/>
  <mergeCells count="76">
    <mergeCell ref="A6:F6"/>
    <mergeCell ref="A1:H1"/>
    <mergeCell ref="A2:H2"/>
    <mergeCell ref="A3:I3"/>
    <mergeCell ref="A4:I4"/>
    <mergeCell ref="A5:F5"/>
    <mergeCell ref="A17:F17"/>
    <mergeCell ref="A7:I7"/>
    <mergeCell ref="A8:F8"/>
    <mergeCell ref="A9:F9"/>
    <mergeCell ref="A10:F10"/>
    <mergeCell ref="A11:F11"/>
    <mergeCell ref="A12:F12"/>
    <mergeCell ref="A13:F13"/>
    <mergeCell ref="A14:F14"/>
    <mergeCell ref="A15:F15"/>
    <mergeCell ref="A16:F16"/>
    <mergeCell ref="A29:F29"/>
    <mergeCell ref="A18:F18"/>
    <mergeCell ref="A19:F19"/>
    <mergeCell ref="A20:F20"/>
    <mergeCell ref="A21:F21"/>
    <mergeCell ref="A22:F22"/>
    <mergeCell ref="A23:F23"/>
    <mergeCell ref="A24:F24"/>
    <mergeCell ref="A25:F25"/>
    <mergeCell ref="A26:F26"/>
    <mergeCell ref="A27:F27"/>
    <mergeCell ref="A28:F28"/>
    <mergeCell ref="A41:F41"/>
    <mergeCell ref="A30:F30"/>
    <mergeCell ref="A31:F31"/>
    <mergeCell ref="A32:F32"/>
    <mergeCell ref="A34:F34"/>
    <mergeCell ref="A35:F35"/>
    <mergeCell ref="A36:F36"/>
    <mergeCell ref="A37:F37"/>
    <mergeCell ref="A38:F38"/>
    <mergeCell ref="A39:F39"/>
    <mergeCell ref="A33:I33"/>
    <mergeCell ref="A40:F40"/>
    <mergeCell ref="A53:F53"/>
    <mergeCell ref="A42:F42"/>
    <mergeCell ref="A43:F43"/>
    <mergeCell ref="A44:F44"/>
    <mergeCell ref="A45:F45"/>
    <mergeCell ref="A46:F46"/>
    <mergeCell ref="A47:F47"/>
    <mergeCell ref="A48:F48"/>
    <mergeCell ref="A49:F49"/>
    <mergeCell ref="A50:F50"/>
    <mergeCell ref="A51:F51"/>
    <mergeCell ref="A52:F52"/>
    <mergeCell ref="A65:F65"/>
    <mergeCell ref="A54:F54"/>
    <mergeCell ref="A55:F55"/>
    <mergeCell ref="A56:F56"/>
    <mergeCell ref="A57:F57"/>
    <mergeCell ref="A58:F58"/>
    <mergeCell ref="A59:F59"/>
    <mergeCell ref="A60:F60"/>
    <mergeCell ref="A61:F61"/>
    <mergeCell ref="A62:F62"/>
    <mergeCell ref="A64:F64"/>
    <mergeCell ref="A63:F63"/>
    <mergeCell ref="A71:F71"/>
    <mergeCell ref="A73:F73"/>
    <mergeCell ref="A74:F74"/>
    <mergeCell ref="A75:F75"/>
    <mergeCell ref="A76:F76"/>
    <mergeCell ref="A72:I72"/>
    <mergeCell ref="A66:F66"/>
    <mergeCell ref="A67:F67"/>
    <mergeCell ref="A68:F68"/>
    <mergeCell ref="A69:F69"/>
    <mergeCell ref="A70:F70"/>
  </mergeCells>
  <dataValidations count="5">
    <dataValidation type="whole" operator="notEqual" allowBlank="1" showInputMessage="1" showErrorMessage="1" errorTitle="Pogrešan unos" error="Mogu se unijeti samo cjelobrojne vrijednosti." sqref="JC65358:JD65359 SY65358:SZ65359 ACU65358:ACV65359 AMQ65358:AMR65359 AWM65358:AWN65359 BGI65358:BGJ65359 BQE65358:BQF65359 CAA65358:CAB65359 CJW65358:CJX65359 CTS65358:CTT65359 DDO65358:DDP65359 DNK65358:DNL65359 DXG65358:DXH65359 EHC65358:EHD65359 EQY65358:EQZ65359 FAU65358:FAV65359 FKQ65358:FKR65359 FUM65358:FUN65359 GEI65358:GEJ65359 GOE65358:GOF65359 GYA65358:GYB65359 HHW65358:HHX65359 HRS65358:HRT65359 IBO65358:IBP65359 ILK65358:ILL65359 IVG65358:IVH65359 JFC65358:JFD65359 JOY65358:JOZ65359 JYU65358:JYV65359 KIQ65358:KIR65359 KSM65358:KSN65359 LCI65358:LCJ65359 LME65358:LMF65359 LWA65358:LWB65359 MFW65358:MFX65359 MPS65358:MPT65359 MZO65358:MZP65359 NJK65358:NJL65359 NTG65358:NTH65359 ODC65358:ODD65359 OMY65358:OMZ65359 OWU65358:OWV65359 PGQ65358:PGR65359 PQM65358:PQN65359 QAI65358:QAJ65359 QKE65358:QKF65359 QUA65358:QUB65359 RDW65358:RDX65359 RNS65358:RNT65359 RXO65358:RXP65359 SHK65358:SHL65359 SRG65358:SRH65359 TBC65358:TBD65359 TKY65358:TKZ65359 TUU65358:TUV65359 UEQ65358:UER65359 UOM65358:UON65359 UYI65358:UYJ65359 VIE65358:VIF65359 VSA65358:VSB65359 WBW65358:WBX65359 WLS65358:WLT65359 WVO65358:WVP65359 JC130894:JD130895 SY130894:SZ130895 ACU130894:ACV130895 AMQ130894:AMR130895 AWM130894:AWN130895 BGI130894:BGJ130895 BQE130894:BQF130895 CAA130894:CAB130895 CJW130894:CJX130895 CTS130894:CTT130895 DDO130894:DDP130895 DNK130894:DNL130895 DXG130894:DXH130895 EHC130894:EHD130895 EQY130894:EQZ130895 FAU130894:FAV130895 FKQ130894:FKR130895 FUM130894:FUN130895 GEI130894:GEJ130895 GOE130894:GOF130895 GYA130894:GYB130895 HHW130894:HHX130895 HRS130894:HRT130895 IBO130894:IBP130895 ILK130894:ILL130895 IVG130894:IVH130895 JFC130894:JFD130895 JOY130894:JOZ130895 JYU130894:JYV130895 KIQ130894:KIR130895 KSM130894:KSN130895 LCI130894:LCJ130895 LME130894:LMF130895 LWA130894:LWB130895 MFW130894:MFX130895 MPS130894:MPT130895 MZO130894:MZP130895 NJK130894:NJL130895 NTG130894:NTH130895 ODC130894:ODD130895 OMY130894:OMZ130895 OWU130894:OWV130895 PGQ130894:PGR130895 PQM130894:PQN130895 QAI130894:QAJ130895 QKE130894:QKF130895 QUA130894:QUB130895 RDW130894:RDX130895 RNS130894:RNT130895 RXO130894:RXP130895 SHK130894:SHL130895 SRG130894:SRH130895 TBC130894:TBD130895 TKY130894:TKZ130895 TUU130894:TUV130895 UEQ130894:UER130895 UOM130894:UON130895 UYI130894:UYJ130895 VIE130894:VIF130895 VSA130894:VSB130895 WBW130894:WBX130895 WLS130894:WLT130895 WVO130894:WVP130895 JC196430:JD196431 SY196430:SZ196431 ACU196430:ACV196431 AMQ196430:AMR196431 AWM196430:AWN196431 BGI196430:BGJ196431 BQE196430:BQF196431 CAA196430:CAB196431 CJW196430:CJX196431 CTS196430:CTT196431 DDO196430:DDP196431 DNK196430:DNL196431 DXG196430:DXH196431 EHC196430:EHD196431 EQY196430:EQZ196431 FAU196430:FAV196431 FKQ196430:FKR196431 FUM196430:FUN196431 GEI196430:GEJ196431 GOE196430:GOF196431 GYA196430:GYB196431 HHW196430:HHX196431 HRS196430:HRT196431 IBO196430:IBP196431 ILK196430:ILL196431 IVG196430:IVH196431 JFC196430:JFD196431 JOY196430:JOZ196431 JYU196430:JYV196431 KIQ196430:KIR196431 KSM196430:KSN196431 LCI196430:LCJ196431 LME196430:LMF196431 LWA196430:LWB196431 MFW196430:MFX196431 MPS196430:MPT196431 MZO196430:MZP196431 NJK196430:NJL196431 NTG196430:NTH196431 ODC196430:ODD196431 OMY196430:OMZ196431 OWU196430:OWV196431 PGQ196430:PGR196431 PQM196430:PQN196431 QAI196430:QAJ196431 QKE196430:QKF196431 QUA196430:QUB196431 RDW196430:RDX196431 RNS196430:RNT196431 RXO196430:RXP196431 SHK196430:SHL196431 SRG196430:SRH196431 TBC196430:TBD196431 TKY196430:TKZ196431 TUU196430:TUV196431 UEQ196430:UER196431 UOM196430:UON196431 UYI196430:UYJ196431 VIE196430:VIF196431 VSA196430:VSB196431 WBW196430:WBX196431 WLS196430:WLT196431 WVO196430:WVP196431 JC261966:JD261967 SY261966:SZ261967 ACU261966:ACV261967 AMQ261966:AMR261967 AWM261966:AWN261967 BGI261966:BGJ261967 BQE261966:BQF261967 CAA261966:CAB261967 CJW261966:CJX261967 CTS261966:CTT261967 DDO261966:DDP261967 DNK261966:DNL261967 DXG261966:DXH261967 EHC261966:EHD261967 EQY261966:EQZ261967 FAU261966:FAV261967 FKQ261966:FKR261967 FUM261966:FUN261967 GEI261966:GEJ261967 GOE261966:GOF261967 GYA261966:GYB261967 HHW261966:HHX261967 HRS261966:HRT261967 IBO261966:IBP261967 ILK261966:ILL261967 IVG261966:IVH261967 JFC261966:JFD261967 JOY261966:JOZ261967 JYU261966:JYV261967 KIQ261966:KIR261967 KSM261966:KSN261967 LCI261966:LCJ261967 LME261966:LMF261967 LWA261966:LWB261967 MFW261966:MFX261967 MPS261966:MPT261967 MZO261966:MZP261967 NJK261966:NJL261967 NTG261966:NTH261967 ODC261966:ODD261967 OMY261966:OMZ261967 OWU261966:OWV261967 PGQ261966:PGR261967 PQM261966:PQN261967 QAI261966:QAJ261967 QKE261966:QKF261967 QUA261966:QUB261967 RDW261966:RDX261967 RNS261966:RNT261967 RXO261966:RXP261967 SHK261966:SHL261967 SRG261966:SRH261967 TBC261966:TBD261967 TKY261966:TKZ261967 TUU261966:TUV261967 UEQ261966:UER261967 UOM261966:UON261967 UYI261966:UYJ261967 VIE261966:VIF261967 VSA261966:VSB261967 WBW261966:WBX261967 WLS261966:WLT261967 WVO261966:WVP261967 JC327502:JD327503 SY327502:SZ327503 ACU327502:ACV327503 AMQ327502:AMR327503 AWM327502:AWN327503 BGI327502:BGJ327503 BQE327502:BQF327503 CAA327502:CAB327503 CJW327502:CJX327503 CTS327502:CTT327503 DDO327502:DDP327503 DNK327502:DNL327503 DXG327502:DXH327503 EHC327502:EHD327503 EQY327502:EQZ327503 FAU327502:FAV327503 FKQ327502:FKR327503 FUM327502:FUN327503 GEI327502:GEJ327503 GOE327502:GOF327503 GYA327502:GYB327503 HHW327502:HHX327503 HRS327502:HRT327503 IBO327502:IBP327503 ILK327502:ILL327503 IVG327502:IVH327503 JFC327502:JFD327503 JOY327502:JOZ327503 JYU327502:JYV327503 KIQ327502:KIR327503 KSM327502:KSN327503 LCI327502:LCJ327503 LME327502:LMF327503 LWA327502:LWB327503 MFW327502:MFX327503 MPS327502:MPT327503 MZO327502:MZP327503 NJK327502:NJL327503 NTG327502:NTH327503 ODC327502:ODD327503 OMY327502:OMZ327503 OWU327502:OWV327503 PGQ327502:PGR327503 PQM327502:PQN327503 QAI327502:QAJ327503 QKE327502:QKF327503 QUA327502:QUB327503 RDW327502:RDX327503 RNS327502:RNT327503 RXO327502:RXP327503 SHK327502:SHL327503 SRG327502:SRH327503 TBC327502:TBD327503 TKY327502:TKZ327503 TUU327502:TUV327503 UEQ327502:UER327503 UOM327502:UON327503 UYI327502:UYJ327503 VIE327502:VIF327503 VSA327502:VSB327503 WBW327502:WBX327503 WLS327502:WLT327503 WVO327502:WVP327503 JC393038:JD393039 SY393038:SZ393039 ACU393038:ACV393039 AMQ393038:AMR393039 AWM393038:AWN393039 BGI393038:BGJ393039 BQE393038:BQF393039 CAA393038:CAB393039 CJW393038:CJX393039 CTS393038:CTT393039 DDO393038:DDP393039 DNK393038:DNL393039 DXG393038:DXH393039 EHC393038:EHD393039 EQY393038:EQZ393039 FAU393038:FAV393039 FKQ393038:FKR393039 FUM393038:FUN393039 GEI393038:GEJ393039 GOE393038:GOF393039 GYA393038:GYB393039 HHW393038:HHX393039 HRS393038:HRT393039 IBO393038:IBP393039 ILK393038:ILL393039 IVG393038:IVH393039 JFC393038:JFD393039 JOY393038:JOZ393039 JYU393038:JYV393039 KIQ393038:KIR393039 KSM393038:KSN393039 LCI393038:LCJ393039 LME393038:LMF393039 LWA393038:LWB393039 MFW393038:MFX393039 MPS393038:MPT393039 MZO393038:MZP393039 NJK393038:NJL393039 NTG393038:NTH393039 ODC393038:ODD393039 OMY393038:OMZ393039 OWU393038:OWV393039 PGQ393038:PGR393039 PQM393038:PQN393039 QAI393038:QAJ393039 QKE393038:QKF393039 QUA393038:QUB393039 RDW393038:RDX393039 RNS393038:RNT393039 RXO393038:RXP393039 SHK393038:SHL393039 SRG393038:SRH393039 TBC393038:TBD393039 TKY393038:TKZ393039 TUU393038:TUV393039 UEQ393038:UER393039 UOM393038:UON393039 UYI393038:UYJ393039 VIE393038:VIF393039 VSA393038:VSB393039 WBW393038:WBX393039 WLS393038:WLT393039 WVO393038:WVP393039 JC458574:JD458575 SY458574:SZ458575 ACU458574:ACV458575 AMQ458574:AMR458575 AWM458574:AWN458575 BGI458574:BGJ458575 BQE458574:BQF458575 CAA458574:CAB458575 CJW458574:CJX458575 CTS458574:CTT458575 DDO458574:DDP458575 DNK458574:DNL458575 DXG458574:DXH458575 EHC458574:EHD458575 EQY458574:EQZ458575 FAU458574:FAV458575 FKQ458574:FKR458575 FUM458574:FUN458575 GEI458574:GEJ458575 GOE458574:GOF458575 GYA458574:GYB458575 HHW458574:HHX458575 HRS458574:HRT458575 IBO458574:IBP458575 ILK458574:ILL458575 IVG458574:IVH458575 JFC458574:JFD458575 JOY458574:JOZ458575 JYU458574:JYV458575 KIQ458574:KIR458575 KSM458574:KSN458575 LCI458574:LCJ458575 LME458574:LMF458575 LWA458574:LWB458575 MFW458574:MFX458575 MPS458574:MPT458575 MZO458574:MZP458575 NJK458574:NJL458575 NTG458574:NTH458575 ODC458574:ODD458575 OMY458574:OMZ458575 OWU458574:OWV458575 PGQ458574:PGR458575 PQM458574:PQN458575 QAI458574:QAJ458575 QKE458574:QKF458575 QUA458574:QUB458575 RDW458574:RDX458575 RNS458574:RNT458575 RXO458574:RXP458575 SHK458574:SHL458575 SRG458574:SRH458575 TBC458574:TBD458575 TKY458574:TKZ458575 TUU458574:TUV458575 UEQ458574:UER458575 UOM458574:UON458575 UYI458574:UYJ458575 VIE458574:VIF458575 VSA458574:VSB458575 WBW458574:WBX458575 WLS458574:WLT458575 WVO458574:WVP458575 JC524110:JD524111 SY524110:SZ524111 ACU524110:ACV524111 AMQ524110:AMR524111 AWM524110:AWN524111 BGI524110:BGJ524111 BQE524110:BQF524111 CAA524110:CAB524111 CJW524110:CJX524111 CTS524110:CTT524111 DDO524110:DDP524111 DNK524110:DNL524111 DXG524110:DXH524111 EHC524110:EHD524111 EQY524110:EQZ524111 FAU524110:FAV524111 FKQ524110:FKR524111 FUM524110:FUN524111 GEI524110:GEJ524111 GOE524110:GOF524111 GYA524110:GYB524111 HHW524110:HHX524111 HRS524110:HRT524111 IBO524110:IBP524111 ILK524110:ILL524111 IVG524110:IVH524111 JFC524110:JFD524111 JOY524110:JOZ524111 JYU524110:JYV524111 KIQ524110:KIR524111 KSM524110:KSN524111 LCI524110:LCJ524111 LME524110:LMF524111 LWA524110:LWB524111 MFW524110:MFX524111 MPS524110:MPT524111 MZO524110:MZP524111 NJK524110:NJL524111 NTG524110:NTH524111 ODC524110:ODD524111 OMY524110:OMZ524111 OWU524110:OWV524111 PGQ524110:PGR524111 PQM524110:PQN524111 QAI524110:QAJ524111 QKE524110:QKF524111 QUA524110:QUB524111 RDW524110:RDX524111 RNS524110:RNT524111 RXO524110:RXP524111 SHK524110:SHL524111 SRG524110:SRH524111 TBC524110:TBD524111 TKY524110:TKZ524111 TUU524110:TUV524111 UEQ524110:UER524111 UOM524110:UON524111 UYI524110:UYJ524111 VIE524110:VIF524111 VSA524110:VSB524111 WBW524110:WBX524111 WLS524110:WLT524111 WVO524110:WVP524111 JC589646:JD589647 SY589646:SZ589647 ACU589646:ACV589647 AMQ589646:AMR589647 AWM589646:AWN589647 BGI589646:BGJ589647 BQE589646:BQF589647 CAA589646:CAB589647 CJW589646:CJX589647 CTS589646:CTT589647 DDO589646:DDP589647 DNK589646:DNL589647 DXG589646:DXH589647 EHC589646:EHD589647 EQY589646:EQZ589647 FAU589646:FAV589647 FKQ589646:FKR589647 FUM589646:FUN589647 GEI589646:GEJ589647 GOE589646:GOF589647 GYA589646:GYB589647 HHW589646:HHX589647 HRS589646:HRT589647 IBO589646:IBP589647 ILK589646:ILL589647 IVG589646:IVH589647 JFC589646:JFD589647 JOY589646:JOZ589647 JYU589646:JYV589647 KIQ589646:KIR589647 KSM589646:KSN589647 LCI589646:LCJ589647 LME589646:LMF589647 LWA589646:LWB589647 MFW589646:MFX589647 MPS589646:MPT589647 MZO589646:MZP589647 NJK589646:NJL589647 NTG589646:NTH589647 ODC589646:ODD589647 OMY589646:OMZ589647 OWU589646:OWV589647 PGQ589646:PGR589647 PQM589646:PQN589647 QAI589646:QAJ589647 QKE589646:QKF589647 QUA589646:QUB589647 RDW589646:RDX589647 RNS589646:RNT589647 RXO589646:RXP589647 SHK589646:SHL589647 SRG589646:SRH589647 TBC589646:TBD589647 TKY589646:TKZ589647 TUU589646:TUV589647 UEQ589646:UER589647 UOM589646:UON589647 UYI589646:UYJ589647 VIE589646:VIF589647 VSA589646:VSB589647 WBW589646:WBX589647 WLS589646:WLT589647 WVO589646:WVP589647 JC655182:JD655183 SY655182:SZ655183 ACU655182:ACV655183 AMQ655182:AMR655183 AWM655182:AWN655183 BGI655182:BGJ655183 BQE655182:BQF655183 CAA655182:CAB655183 CJW655182:CJX655183 CTS655182:CTT655183 DDO655182:DDP655183 DNK655182:DNL655183 DXG655182:DXH655183 EHC655182:EHD655183 EQY655182:EQZ655183 FAU655182:FAV655183 FKQ655182:FKR655183 FUM655182:FUN655183 GEI655182:GEJ655183 GOE655182:GOF655183 GYA655182:GYB655183 HHW655182:HHX655183 HRS655182:HRT655183 IBO655182:IBP655183 ILK655182:ILL655183 IVG655182:IVH655183 JFC655182:JFD655183 JOY655182:JOZ655183 JYU655182:JYV655183 KIQ655182:KIR655183 KSM655182:KSN655183 LCI655182:LCJ655183 LME655182:LMF655183 LWA655182:LWB655183 MFW655182:MFX655183 MPS655182:MPT655183 MZO655182:MZP655183 NJK655182:NJL655183 NTG655182:NTH655183 ODC655182:ODD655183 OMY655182:OMZ655183 OWU655182:OWV655183 PGQ655182:PGR655183 PQM655182:PQN655183 QAI655182:QAJ655183 QKE655182:QKF655183 QUA655182:QUB655183 RDW655182:RDX655183 RNS655182:RNT655183 RXO655182:RXP655183 SHK655182:SHL655183 SRG655182:SRH655183 TBC655182:TBD655183 TKY655182:TKZ655183 TUU655182:TUV655183 UEQ655182:UER655183 UOM655182:UON655183 UYI655182:UYJ655183 VIE655182:VIF655183 VSA655182:VSB655183 WBW655182:WBX655183 WLS655182:WLT655183 WVO655182:WVP655183 JC720718:JD720719 SY720718:SZ720719 ACU720718:ACV720719 AMQ720718:AMR720719 AWM720718:AWN720719 BGI720718:BGJ720719 BQE720718:BQF720719 CAA720718:CAB720719 CJW720718:CJX720719 CTS720718:CTT720719 DDO720718:DDP720719 DNK720718:DNL720719 DXG720718:DXH720719 EHC720718:EHD720719 EQY720718:EQZ720719 FAU720718:FAV720719 FKQ720718:FKR720719 FUM720718:FUN720719 GEI720718:GEJ720719 GOE720718:GOF720719 GYA720718:GYB720719 HHW720718:HHX720719 HRS720718:HRT720719 IBO720718:IBP720719 ILK720718:ILL720719 IVG720718:IVH720719 JFC720718:JFD720719 JOY720718:JOZ720719 JYU720718:JYV720719 KIQ720718:KIR720719 KSM720718:KSN720719 LCI720718:LCJ720719 LME720718:LMF720719 LWA720718:LWB720719 MFW720718:MFX720719 MPS720718:MPT720719 MZO720718:MZP720719 NJK720718:NJL720719 NTG720718:NTH720719 ODC720718:ODD720719 OMY720718:OMZ720719 OWU720718:OWV720719 PGQ720718:PGR720719 PQM720718:PQN720719 QAI720718:QAJ720719 QKE720718:QKF720719 QUA720718:QUB720719 RDW720718:RDX720719 RNS720718:RNT720719 RXO720718:RXP720719 SHK720718:SHL720719 SRG720718:SRH720719 TBC720718:TBD720719 TKY720718:TKZ720719 TUU720718:TUV720719 UEQ720718:UER720719 UOM720718:UON720719 UYI720718:UYJ720719 VIE720718:VIF720719 VSA720718:VSB720719 WBW720718:WBX720719 WLS720718:WLT720719 WVO720718:WVP720719 JC786254:JD786255 SY786254:SZ786255 ACU786254:ACV786255 AMQ786254:AMR786255 AWM786254:AWN786255 BGI786254:BGJ786255 BQE786254:BQF786255 CAA786254:CAB786255 CJW786254:CJX786255 CTS786254:CTT786255 DDO786254:DDP786255 DNK786254:DNL786255 DXG786254:DXH786255 EHC786254:EHD786255 EQY786254:EQZ786255 FAU786254:FAV786255 FKQ786254:FKR786255 FUM786254:FUN786255 GEI786254:GEJ786255 GOE786254:GOF786255 GYA786254:GYB786255 HHW786254:HHX786255 HRS786254:HRT786255 IBO786254:IBP786255 ILK786254:ILL786255 IVG786254:IVH786255 JFC786254:JFD786255 JOY786254:JOZ786255 JYU786254:JYV786255 KIQ786254:KIR786255 KSM786254:KSN786255 LCI786254:LCJ786255 LME786254:LMF786255 LWA786254:LWB786255 MFW786254:MFX786255 MPS786254:MPT786255 MZO786254:MZP786255 NJK786254:NJL786255 NTG786254:NTH786255 ODC786254:ODD786255 OMY786254:OMZ786255 OWU786254:OWV786255 PGQ786254:PGR786255 PQM786254:PQN786255 QAI786254:QAJ786255 QKE786254:QKF786255 QUA786254:QUB786255 RDW786254:RDX786255 RNS786254:RNT786255 RXO786254:RXP786255 SHK786254:SHL786255 SRG786254:SRH786255 TBC786254:TBD786255 TKY786254:TKZ786255 TUU786254:TUV786255 UEQ786254:UER786255 UOM786254:UON786255 UYI786254:UYJ786255 VIE786254:VIF786255 VSA786254:VSB786255 WBW786254:WBX786255 WLS786254:WLT786255 WVO786254:WVP786255 JC851790:JD851791 SY851790:SZ851791 ACU851790:ACV851791 AMQ851790:AMR851791 AWM851790:AWN851791 BGI851790:BGJ851791 BQE851790:BQF851791 CAA851790:CAB851791 CJW851790:CJX851791 CTS851790:CTT851791 DDO851790:DDP851791 DNK851790:DNL851791 DXG851790:DXH851791 EHC851790:EHD851791 EQY851790:EQZ851791 FAU851790:FAV851791 FKQ851790:FKR851791 FUM851790:FUN851791 GEI851790:GEJ851791 GOE851790:GOF851791 GYA851790:GYB851791 HHW851790:HHX851791 HRS851790:HRT851791 IBO851790:IBP851791 ILK851790:ILL851791 IVG851790:IVH851791 JFC851790:JFD851791 JOY851790:JOZ851791 JYU851790:JYV851791 KIQ851790:KIR851791 KSM851790:KSN851791 LCI851790:LCJ851791 LME851790:LMF851791 LWA851790:LWB851791 MFW851790:MFX851791 MPS851790:MPT851791 MZO851790:MZP851791 NJK851790:NJL851791 NTG851790:NTH851791 ODC851790:ODD851791 OMY851790:OMZ851791 OWU851790:OWV851791 PGQ851790:PGR851791 PQM851790:PQN851791 QAI851790:QAJ851791 QKE851790:QKF851791 QUA851790:QUB851791 RDW851790:RDX851791 RNS851790:RNT851791 RXO851790:RXP851791 SHK851790:SHL851791 SRG851790:SRH851791 TBC851790:TBD851791 TKY851790:TKZ851791 TUU851790:TUV851791 UEQ851790:UER851791 UOM851790:UON851791 UYI851790:UYJ851791 VIE851790:VIF851791 VSA851790:VSB851791 WBW851790:WBX851791 WLS851790:WLT851791 WVO851790:WVP851791 JC917326:JD917327 SY917326:SZ917327 ACU917326:ACV917327 AMQ917326:AMR917327 AWM917326:AWN917327 BGI917326:BGJ917327 BQE917326:BQF917327 CAA917326:CAB917327 CJW917326:CJX917327 CTS917326:CTT917327 DDO917326:DDP917327 DNK917326:DNL917327 DXG917326:DXH917327 EHC917326:EHD917327 EQY917326:EQZ917327 FAU917326:FAV917327 FKQ917326:FKR917327 FUM917326:FUN917327 GEI917326:GEJ917327 GOE917326:GOF917327 GYA917326:GYB917327 HHW917326:HHX917327 HRS917326:HRT917327 IBO917326:IBP917327 ILK917326:ILL917327 IVG917326:IVH917327 JFC917326:JFD917327 JOY917326:JOZ917327 JYU917326:JYV917327 KIQ917326:KIR917327 KSM917326:KSN917327 LCI917326:LCJ917327 LME917326:LMF917327 LWA917326:LWB917327 MFW917326:MFX917327 MPS917326:MPT917327 MZO917326:MZP917327 NJK917326:NJL917327 NTG917326:NTH917327 ODC917326:ODD917327 OMY917326:OMZ917327 OWU917326:OWV917327 PGQ917326:PGR917327 PQM917326:PQN917327 QAI917326:QAJ917327 QKE917326:QKF917327 QUA917326:QUB917327 RDW917326:RDX917327 RNS917326:RNT917327 RXO917326:RXP917327 SHK917326:SHL917327 SRG917326:SRH917327 TBC917326:TBD917327 TKY917326:TKZ917327 TUU917326:TUV917327 UEQ917326:UER917327 UOM917326:UON917327 UYI917326:UYJ917327 VIE917326:VIF917327 VSA917326:VSB917327 WBW917326:WBX917327 WLS917326:WLT917327 WVO917326:WVP917327 JC982862:JD982863 SY982862:SZ982863 ACU982862:ACV982863 AMQ982862:AMR982863 AWM982862:AWN982863 BGI982862:BGJ982863 BQE982862:BQF982863 CAA982862:CAB982863 CJW982862:CJX982863 CTS982862:CTT982863 DDO982862:DDP982863 DNK982862:DNL982863 DXG982862:DXH982863 EHC982862:EHD982863 EQY982862:EQZ982863 FAU982862:FAV982863 FKQ982862:FKR982863 FUM982862:FUN982863 GEI982862:GEJ982863 GOE982862:GOF982863 GYA982862:GYB982863 HHW982862:HHX982863 HRS982862:HRT982863 IBO982862:IBP982863 ILK982862:ILL982863 IVG982862:IVH982863 JFC982862:JFD982863 JOY982862:JOZ982863 JYU982862:JYV982863 KIQ982862:KIR982863 KSM982862:KSN982863 LCI982862:LCJ982863 LME982862:LMF982863 LWA982862:LWB982863 MFW982862:MFX982863 MPS982862:MPT982863 MZO982862:MZP982863 NJK982862:NJL982863 NTG982862:NTH982863 ODC982862:ODD982863 OMY982862:OMZ982863 OWU982862:OWV982863 PGQ982862:PGR982863 PQM982862:PQN982863 QAI982862:QAJ982863 QKE982862:QKF982863 QUA982862:QUB982863 RDW982862:RDX982863 RNS982862:RNT982863 RXO982862:RXP982863 SHK982862:SHL982863 SRG982862:SRH982863 TBC982862:TBD982863 TKY982862:TKZ982863 TUU982862:TUV982863 UEQ982862:UER982863 UOM982862:UON982863 UYI982862:UYJ982863 VIE982862:VIF982863 VSA982862:VSB982863 WBW982862:WBX982863 WLS982862:WLT982863 WVO982862:WVP982863 JC65325:JD65325 SY65325:SZ65325 ACU65325:ACV65325 AMQ65325:AMR65325 AWM65325:AWN65325 BGI65325:BGJ65325 BQE65325:BQF65325 CAA65325:CAB65325 CJW65325:CJX65325 CTS65325:CTT65325 DDO65325:DDP65325 DNK65325:DNL65325 DXG65325:DXH65325 EHC65325:EHD65325 EQY65325:EQZ65325 FAU65325:FAV65325 FKQ65325:FKR65325 FUM65325:FUN65325 GEI65325:GEJ65325 GOE65325:GOF65325 GYA65325:GYB65325 HHW65325:HHX65325 HRS65325:HRT65325 IBO65325:IBP65325 ILK65325:ILL65325 IVG65325:IVH65325 JFC65325:JFD65325 JOY65325:JOZ65325 JYU65325:JYV65325 KIQ65325:KIR65325 KSM65325:KSN65325 LCI65325:LCJ65325 LME65325:LMF65325 LWA65325:LWB65325 MFW65325:MFX65325 MPS65325:MPT65325 MZO65325:MZP65325 NJK65325:NJL65325 NTG65325:NTH65325 ODC65325:ODD65325 OMY65325:OMZ65325 OWU65325:OWV65325 PGQ65325:PGR65325 PQM65325:PQN65325 QAI65325:QAJ65325 QKE65325:QKF65325 QUA65325:QUB65325 RDW65325:RDX65325 RNS65325:RNT65325 RXO65325:RXP65325 SHK65325:SHL65325 SRG65325:SRH65325 TBC65325:TBD65325 TKY65325:TKZ65325 TUU65325:TUV65325 UEQ65325:UER65325 UOM65325:UON65325 UYI65325:UYJ65325 VIE65325:VIF65325 VSA65325:VSB65325 WBW65325:WBX65325 WLS65325:WLT65325 WVO65325:WVP65325 JC130861:JD130861 SY130861:SZ130861 ACU130861:ACV130861 AMQ130861:AMR130861 AWM130861:AWN130861 BGI130861:BGJ130861 BQE130861:BQF130861 CAA130861:CAB130861 CJW130861:CJX130861 CTS130861:CTT130861 DDO130861:DDP130861 DNK130861:DNL130861 DXG130861:DXH130861 EHC130861:EHD130861 EQY130861:EQZ130861 FAU130861:FAV130861 FKQ130861:FKR130861 FUM130861:FUN130861 GEI130861:GEJ130861 GOE130861:GOF130861 GYA130861:GYB130861 HHW130861:HHX130861 HRS130861:HRT130861 IBO130861:IBP130861 ILK130861:ILL130861 IVG130861:IVH130861 JFC130861:JFD130861 JOY130861:JOZ130861 JYU130861:JYV130861 KIQ130861:KIR130861 KSM130861:KSN130861 LCI130861:LCJ130861 LME130861:LMF130861 LWA130861:LWB130861 MFW130861:MFX130861 MPS130861:MPT130861 MZO130861:MZP130861 NJK130861:NJL130861 NTG130861:NTH130861 ODC130861:ODD130861 OMY130861:OMZ130861 OWU130861:OWV130861 PGQ130861:PGR130861 PQM130861:PQN130861 QAI130861:QAJ130861 QKE130861:QKF130861 QUA130861:QUB130861 RDW130861:RDX130861 RNS130861:RNT130861 RXO130861:RXP130861 SHK130861:SHL130861 SRG130861:SRH130861 TBC130861:TBD130861 TKY130861:TKZ130861 TUU130861:TUV130861 UEQ130861:UER130861 UOM130861:UON130861 UYI130861:UYJ130861 VIE130861:VIF130861 VSA130861:VSB130861 WBW130861:WBX130861 WLS130861:WLT130861 WVO130861:WVP130861 JC196397:JD196397 SY196397:SZ196397 ACU196397:ACV196397 AMQ196397:AMR196397 AWM196397:AWN196397 BGI196397:BGJ196397 BQE196397:BQF196397 CAA196397:CAB196397 CJW196397:CJX196397 CTS196397:CTT196397 DDO196397:DDP196397 DNK196397:DNL196397 DXG196397:DXH196397 EHC196397:EHD196397 EQY196397:EQZ196397 FAU196397:FAV196397 FKQ196397:FKR196397 FUM196397:FUN196397 GEI196397:GEJ196397 GOE196397:GOF196397 GYA196397:GYB196397 HHW196397:HHX196397 HRS196397:HRT196397 IBO196397:IBP196397 ILK196397:ILL196397 IVG196397:IVH196397 JFC196397:JFD196397 JOY196397:JOZ196397 JYU196397:JYV196397 KIQ196397:KIR196397 KSM196397:KSN196397 LCI196397:LCJ196397 LME196397:LMF196397 LWA196397:LWB196397 MFW196397:MFX196397 MPS196397:MPT196397 MZO196397:MZP196397 NJK196397:NJL196397 NTG196397:NTH196397 ODC196397:ODD196397 OMY196397:OMZ196397 OWU196397:OWV196397 PGQ196397:PGR196397 PQM196397:PQN196397 QAI196397:QAJ196397 QKE196397:QKF196397 QUA196397:QUB196397 RDW196397:RDX196397 RNS196397:RNT196397 RXO196397:RXP196397 SHK196397:SHL196397 SRG196397:SRH196397 TBC196397:TBD196397 TKY196397:TKZ196397 TUU196397:TUV196397 UEQ196397:UER196397 UOM196397:UON196397 UYI196397:UYJ196397 VIE196397:VIF196397 VSA196397:VSB196397 WBW196397:WBX196397 WLS196397:WLT196397 WVO196397:WVP196397 JC261933:JD261933 SY261933:SZ261933 ACU261933:ACV261933 AMQ261933:AMR261933 AWM261933:AWN261933 BGI261933:BGJ261933 BQE261933:BQF261933 CAA261933:CAB261933 CJW261933:CJX261933 CTS261933:CTT261933 DDO261933:DDP261933 DNK261933:DNL261933 DXG261933:DXH261933 EHC261933:EHD261933 EQY261933:EQZ261933 FAU261933:FAV261933 FKQ261933:FKR261933 FUM261933:FUN261933 GEI261933:GEJ261933 GOE261933:GOF261933 GYA261933:GYB261933 HHW261933:HHX261933 HRS261933:HRT261933 IBO261933:IBP261933 ILK261933:ILL261933 IVG261933:IVH261933 JFC261933:JFD261933 JOY261933:JOZ261933 JYU261933:JYV261933 KIQ261933:KIR261933 KSM261933:KSN261933 LCI261933:LCJ261933 LME261933:LMF261933 LWA261933:LWB261933 MFW261933:MFX261933 MPS261933:MPT261933 MZO261933:MZP261933 NJK261933:NJL261933 NTG261933:NTH261933 ODC261933:ODD261933 OMY261933:OMZ261933 OWU261933:OWV261933 PGQ261933:PGR261933 PQM261933:PQN261933 QAI261933:QAJ261933 QKE261933:QKF261933 QUA261933:QUB261933 RDW261933:RDX261933 RNS261933:RNT261933 RXO261933:RXP261933 SHK261933:SHL261933 SRG261933:SRH261933 TBC261933:TBD261933 TKY261933:TKZ261933 TUU261933:TUV261933 UEQ261933:UER261933 UOM261933:UON261933 UYI261933:UYJ261933 VIE261933:VIF261933 VSA261933:VSB261933 WBW261933:WBX261933 WLS261933:WLT261933 WVO261933:WVP261933 JC327469:JD327469 SY327469:SZ327469 ACU327469:ACV327469 AMQ327469:AMR327469 AWM327469:AWN327469 BGI327469:BGJ327469 BQE327469:BQF327469 CAA327469:CAB327469 CJW327469:CJX327469 CTS327469:CTT327469 DDO327469:DDP327469 DNK327469:DNL327469 DXG327469:DXH327469 EHC327469:EHD327469 EQY327469:EQZ327469 FAU327469:FAV327469 FKQ327469:FKR327469 FUM327469:FUN327469 GEI327469:GEJ327469 GOE327469:GOF327469 GYA327469:GYB327469 HHW327469:HHX327469 HRS327469:HRT327469 IBO327469:IBP327469 ILK327469:ILL327469 IVG327469:IVH327469 JFC327469:JFD327469 JOY327469:JOZ327469 JYU327469:JYV327469 KIQ327469:KIR327469 KSM327469:KSN327469 LCI327469:LCJ327469 LME327469:LMF327469 LWA327469:LWB327469 MFW327469:MFX327469 MPS327469:MPT327469 MZO327469:MZP327469 NJK327469:NJL327469 NTG327469:NTH327469 ODC327469:ODD327469 OMY327469:OMZ327469 OWU327469:OWV327469 PGQ327469:PGR327469 PQM327469:PQN327469 QAI327469:QAJ327469 QKE327469:QKF327469 QUA327469:QUB327469 RDW327469:RDX327469 RNS327469:RNT327469 RXO327469:RXP327469 SHK327469:SHL327469 SRG327469:SRH327469 TBC327469:TBD327469 TKY327469:TKZ327469 TUU327469:TUV327469 UEQ327469:UER327469 UOM327469:UON327469 UYI327469:UYJ327469 VIE327469:VIF327469 VSA327469:VSB327469 WBW327469:WBX327469 WLS327469:WLT327469 WVO327469:WVP327469 JC393005:JD393005 SY393005:SZ393005 ACU393005:ACV393005 AMQ393005:AMR393005 AWM393005:AWN393005 BGI393005:BGJ393005 BQE393005:BQF393005 CAA393005:CAB393005 CJW393005:CJX393005 CTS393005:CTT393005 DDO393005:DDP393005 DNK393005:DNL393005 DXG393005:DXH393005 EHC393005:EHD393005 EQY393005:EQZ393005 FAU393005:FAV393005 FKQ393005:FKR393005 FUM393005:FUN393005 GEI393005:GEJ393005 GOE393005:GOF393005 GYA393005:GYB393005 HHW393005:HHX393005 HRS393005:HRT393005 IBO393005:IBP393005 ILK393005:ILL393005 IVG393005:IVH393005 JFC393005:JFD393005 JOY393005:JOZ393005 JYU393005:JYV393005 KIQ393005:KIR393005 KSM393005:KSN393005 LCI393005:LCJ393005 LME393005:LMF393005 LWA393005:LWB393005 MFW393005:MFX393005 MPS393005:MPT393005 MZO393005:MZP393005 NJK393005:NJL393005 NTG393005:NTH393005 ODC393005:ODD393005 OMY393005:OMZ393005 OWU393005:OWV393005 PGQ393005:PGR393005 PQM393005:PQN393005 QAI393005:QAJ393005 QKE393005:QKF393005 QUA393005:QUB393005 RDW393005:RDX393005 RNS393005:RNT393005 RXO393005:RXP393005 SHK393005:SHL393005 SRG393005:SRH393005 TBC393005:TBD393005 TKY393005:TKZ393005 TUU393005:TUV393005 UEQ393005:UER393005 UOM393005:UON393005 UYI393005:UYJ393005 VIE393005:VIF393005 VSA393005:VSB393005 WBW393005:WBX393005 WLS393005:WLT393005 WVO393005:WVP393005 JC458541:JD458541 SY458541:SZ458541 ACU458541:ACV458541 AMQ458541:AMR458541 AWM458541:AWN458541 BGI458541:BGJ458541 BQE458541:BQF458541 CAA458541:CAB458541 CJW458541:CJX458541 CTS458541:CTT458541 DDO458541:DDP458541 DNK458541:DNL458541 DXG458541:DXH458541 EHC458541:EHD458541 EQY458541:EQZ458541 FAU458541:FAV458541 FKQ458541:FKR458541 FUM458541:FUN458541 GEI458541:GEJ458541 GOE458541:GOF458541 GYA458541:GYB458541 HHW458541:HHX458541 HRS458541:HRT458541 IBO458541:IBP458541 ILK458541:ILL458541 IVG458541:IVH458541 JFC458541:JFD458541 JOY458541:JOZ458541 JYU458541:JYV458541 KIQ458541:KIR458541 KSM458541:KSN458541 LCI458541:LCJ458541 LME458541:LMF458541 LWA458541:LWB458541 MFW458541:MFX458541 MPS458541:MPT458541 MZO458541:MZP458541 NJK458541:NJL458541 NTG458541:NTH458541 ODC458541:ODD458541 OMY458541:OMZ458541 OWU458541:OWV458541 PGQ458541:PGR458541 PQM458541:PQN458541 QAI458541:QAJ458541 QKE458541:QKF458541 QUA458541:QUB458541 RDW458541:RDX458541 RNS458541:RNT458541 RXO458541:RXP458541 SHK458541:SHL458541 SRG458541:SRH458541 TBC458541:TBD458541 TKY458541:TKZ458541 TUU458541:TUV458541 UEQ458541:UER458541 UOM458541:UON458541 UYI458541:UYJ458541 VIE458541:VIF458541 VSA458541:VSB458541 WBW458541:WBX458541 WLS458541:WLT458541 WVO458541:WVP458541 JC524077:JD524077 SY524077:SZ524077 ACU524077:ACV524077 AMQ524077:AMR524077 AWM524077:AWN524077 BGI524077:BGJ524077 BQE524077:BQF524077 CAA524077:CAB524077 CJW524077:CJX524077 CTS524077:CTT524077 DDO524077:DDP524077 DNK524077:DNL524077 DXG524077:DXH524077 EHC524077:EHD524077 EQY524077:EQZ524077 FAU524077:FAV524077 FKQ524077:FKR524077 FUM524077:FUN524077 GEI524077:GEJ524077 GOE524077:GOF524077 GYA524077:GYB524077 HHW524077:HHX524077 HRS524077:HRT524077 IBO524077:IBP524077 ILK524077:ILL524077 IVG524077:IVH524077 JFC524077:JFD524077 JOY524077:JOZ524077 JYU524077:JYV524077 KIQ524077:KIR524077 KSM524077:KSN524077 LCI524077:LCJ524077 LME524077:LMF524077 LWA524077:LWB524077 MFW524077:MFX524077 MPS524077:MPT524077 MZO524077:MZP524077 NJK524077:NJL524077 NTG524077:NTH524077 ODC524077:ODD524077 OMY524077:OMZ524077 OWU524077:OWV524077 PGQ524077:PGR524077 PQM524077:PQN524077 QAI524077:QAJ524077 QKE524077:QKF524077 QUA524077:QUB524077 RDW524077:RDX524077 RNS524077:RNT524077 RXO524077:RXP524077 SHK524077:SHL524077 SRG524077:SRH524077 TBC524077:TBD524077 TKY524077:TKZ524077 TUU524077:TUV524077 UEQ524077:UER524077 UOM524077:UON524077 UYI524077:UYJ524077 VIE524077:VIF524077 VSA524077:VSB524077 WBW524077:WBX524077 WLS524077:WLT524077 WVO524077:WVP524077 JC589613:JD589613 SY589613:SZ589613 ACU589613:ACV589613 AMQ589613:AMR589613 AWM589613:AWN589613 BGI589613:BGJ589613 BQE589613:BQF589613 CAA589613:CAB589613 CJW589613:CJX589613 CTS589613:CTT589613 DDO589613:DDP589613 DNK589613:DNL589613 DXG589613:DXH589613 EHC589613:EHD589613 EQY589613:EQZ589613 FAU589613:FAV589613 FKQ589613:FKR589613 FUM589613:FUN589613 GEI589613:GEJ589613 GOE589613:GOF589613 GYA589613:GYB589613 HHW589613:HHX589613 HRS589613:HRT589613 IBO589613:IBP589613 ILK589613:ILL589613 IVG589613:IVH589613 JFC589613:JFD589613 JOY589613:JOZ589613 JYU589613:JYV589613 KIQ589613:KIR589613 KSM589613:KSN589613 LCI589613:LCJ589613 LME589613:LMF589613 LWA589613:LWB589613 MFW589613:MFX589613 MPS589613:MPT589613 MZO589613:MZP589613 NJK589613:NJL589613 NTG589613:NTH589613 ODC589613:ODD589613 OMY589613:OMZ589613 OWU589613:OWV589613 PGQ589613:PGR589613 PQM589613:PQN589613 QAI589613:QAJ589613 QKE589613:QKF589613 QUA589613:QUB589613 RDW589613:RDX589613 RNS589613:RNT589613 RXO589613:RXP589613 SHK589613:SHL589613 SRG589613:SRH589613 TBC589613:TBD589613 TKY589613:TKZ589613 TUU589613:TUV589613 UEQ589613:UER589613 UOM589613:UON589613 UYI589613:UYJ589613 VIE589613:VIF589613 VSA589613:VSB589613 WBW589613:WBX589613 WLS589613:WLT589613 WVO589613:WVP589613 JC655149:JD655149 SY655149:SZ655149 ACU655149:ACV655149 AMQ655149:AMR655149 AWM655149:AWN655149 BGI655149:BGJ655149 BQE655149:BQF655149 CAA655149:CAB655149 CJW655149:CJX655149 CTS655149:CTT655149 DDO655149:DDP655149 DNK655149:DNL655149 DXG655149:DXH655149 EHC655149:EHD655149 EQY655149:EQZ655149 FAU655149:FAV655149 FKQ655149:FKR655149 FUM655149:FUN655149 GEI655149:GEJ655149 GOE655149:GOF655149 GYA655149:GYB655149 HHW655149:HHX655149 HRS655149:HRT655149 IBO655149:IBP655149 ILK655149:ILL655149 IVG655149:IVH655149 JFC655149:JFD655149 JOY655149:JOZ655149 JYU655149:JYV655149 KIQ655149:KIR655149 KSM655149:KSN655149 LCI655149:LCJ655149 LME655149:LMF655149 LWA655149:LWB655149 MFW655149:MFX655149 MPS655149:MPT655149 MZO655149:MZP655149 NJK655149:NJL655149 NTG655149:NTH655149 ODC655149:ODD655149 OMY655149:OMZ655149 OWU655149:OWV655149 PGQ655149:PGR655149 PQM655149:PQN655149 QAI655149:QAJ655149 QKE655149:QKF655149 QUA655149:QUB655149 RDW655149:RDX655149 RNS655149:RNT655149 RXO655149:RXP655149 SHK655149:SHL655149 SRG655149:SRH655149 TBC655149:TBD655149 TKY655149:TKZ655149 TUU655149:TUV655149 UEQ655149:UER655149 UOM655149:UON655149 UYI655149:UYJ655149 VIE655149:VIF655149 VSA655149:VSB655149 WBW655149:WBX655149 WLS655149:WLT655149 WVO655149:WVP655149 JC720685:JD720685 SY720685:SZ720685 ACU720685:ACV720685 AMQ720685:AMR720685 AWM720685:AWN720685 BGI720685:BGJ720685 BQE720685:BQF720685 CAA720685:CAB720685 CJW720685:CJX720685 CTS720685:CTT720685 DDO720685:DDP720685 DNK720685:DNL720685 DXG720685:DXH720685 EHC720685:EHD720685 EQY720685:EQZ720685 FAU720685:FAV720685 FKQ720685:FKR720685 FUM720685:FUN720685 GEI720685:GEJ720685 GOE720685:GOF720685 GYA720685:GYB720685 HHW720685:HHX720685 HRS720685:HRT720685 IBO720685:IBP720685 ILK720685:ILL720685 IVG720685:IVH720685 JFC720685:JFD720685 JOY720685:JOZ720685 JYU720685:JYV720685 KIQ720685:KIR720685 KSM720685:KSN720685 LCI720685:LCJ720685 LME720685:LMF720685 LWA720685:LWB720685 MFW720685:MFX720685 MPS720685:MPT720685 MZO720685:MZP720685 NJK720685:NJL720685 NTG720685:NTH720685 ODC720685:ODD720685 OMY720685:OMZ720685 OWU720685:OWV720685 PGQ720685:PGR720685 PQM720685:PQN720685 QAI720685:QAJ720685 QKE720685:QKF720685 QUA720685:QUB720685 RDW720685:RDX720685 RNS720685:RNT720685 RXO720685:RXP720685 SHK720685:SHL720685 SRG720685:SRH720685 TBC720685:TBD720685 TKY720685:TKZ720685 TUU720685:TUV720685 UEQ720685:UER720685 UOM720685:UON720685 UYI720685:UYJ720685 VIE720685:VIF720685 VSA720685:VSB720685 WBW720685:WBX720685 WLS720685:WLT720685 WVO720685:WVP720685 JC786221:JD786221 SY786221:SZ786221 ACU786221:ACV786221 AMQ786221:AMR786221 AWM786221:AWN786221 BGI786221:BGJ786221 BQE786221:BQF786221 CAA786221:CAB786221 CJW786221:CJX786221 CTS786221:CTT786221 DDO786221:DDP786221 DNK786221:DNL786221 DXG786221:DXH786221 EHC786221:EHD786221 EQY786221:EQZ786221 FAU786221:FAV786221 FKQ786221:FKR786221 FUM786221:FUN786221 GEI786221:GEJ786221 GOE786221:GOF786221 GYA786221:GYB786221 HHW786221:HHX786221 HRS786221:HRT786221 IBO786221:IBP786221 ILK786221:ILL786221 IVG786221:IVH786221 JFC786221:JFD786221 JOY786221:JOZ786221 JYU786221:JYV786221 KIQ786221:KIR786221 KSM786221:KSN786221 LCI786221:LCJ786221 LME786221:LMF786221 LWA786221:LWB786221 MFW786221:MFX786221 MPS786221:MPT786221 MZO786221:MZP786221 NJK786221:NJL786221 NTG786221:NTH786221 ODC786221:ODD786221 OMY786221:OMZ786221 OWU786221:OWV786221 PGQ786221:PGR786221 PQM786221:PQN786221 QAI786221:QAJ786221 QKE786221:QKF786221 QUA786221:QUB786221 RDW786221:RDX786221 RNS786221:RNT786221 RXO786221:RXP786221 SHK786221:SHL786221 SRG786221:SRH786221 TBC786221:TBD786221 TKY786221:TKZ786221 TUU786221:TUV786221 UEQ786221:UER786221 UOM786221:UON786221 UYI786221:UYJ786221 VIE786221:VIF786221 VSA786221:VSB786221 WBW786221:WBX786221 WLS786221:WLT786221 WVO786221:WVP786221 JC851757:JD851757 SY851757:SZ851757 ACU851757:ACV851757 AMQ851757:AMR851757 AWM851757:AWN851757 BGI851757:BGJ851757 BQE851757:BQF851757 CAA851757:CAB851757 CJW851757:CJX851757 CTS851757:CTT851757 DDO851757:DDP851757 DNK851757:DNL851757 DXG851757:DXH851757 EHC851757:EHD851757 EQY851757:EQZ851757 FAU851757:FAV851757 FKQ851757:FKR851757 FUM851757:FUN851757 GEI851757:GEJ851757 GOE851757:GOF851757 GYA851757:GYB851757 HHW851757:HHX851757 HRS851757:HRT851757 IBO851757:IBP851757 ILK851757:ILL851757 IVG851757:IVH851757 JFC851757:JFD851757 JOY851757:JOZ851757 JYU851757:JYV851757 KIQ851757:KIR851757 KSM851757:KSN851757 LCI851757:LCJ851757 LME851757:LMF851757 LWA851757:LWB851757 MFW851757:MFX851757 MPS851757:MPT851757 MZO851757:MZP851757 NJK851757:NJL851757 NTG851757:NTH851757 ODC851757:ODD851757 OMY851757:OMZ851757 OWU851757:OWV851757 PGQ851757:PGR851757 PQM851757:PQN851757 QAI851757:QAJ851757 QKE851757:QKF851757 QUA851757:QUB851757 RDW851757:RDX851757 RNS851757:RNT851757 RXO851757:RXP851757 SHK851757:SHL851757 SRG851757:SRH851757 TBC851757:TBD851757 TKY851757:TKZ851757 TUU851757:TUV851757 UEQ851757:UER851757 UOM851757:UON851757 UYI851757:UYJ851757 VIE851757:VIF851757 VSA851757:VSB851757 WBW851757:WBX851757 WLS851757:WLT851757 WVO851757:WVP851757 JC917293:JD917293 SY917293:SZ917293 ACU917293:ACV917293 AMQ917293:AMR917293 AWM917293:AWN917293 BGI917293:BGJ917293 BQE917293:BQF917293 CAA917293:CAB917293 CJW917293:CJX917293 CTS917293:CTT917293 DDO917293:DDP917293 DNK917293:DNL917293 DXG917293:DXH917293 EHC917293:EHD917293 EQY917293:EQZ917293 FAU917293:FAV917293 FKQ917293:FKR917293 FUM917293:FUN917293 GEI917293:GEJ917293 GOE917293:GOF917293 GYA917293:GYB917293 HHW917293:HHX917293 HRS917293:HRT917293 IBO917293:IBP917293 ILK917293:ILL917293 IVG917293:IVH917293 JFC917293:JFD917293 JOY917293:JOZ917293 JYU917293:JYV917293 KIQ917293:KIR917293 KSM917293:KSN917293 LCI917293:LCJ917293 LME917293:LMF917293 LWA917293:LWB917293 MFW917293:MFX917293 MPS917293:MPT917293 MZO917293:MZP917293 NJK917293:NJL917293 NTG917293:NTH917293 ODC917293:ODD917293 OMY917293:OMZ917293 OWU917293:OWV917293 PGQ917293:PGR917293 PQM917293:PQN917293 QAI917293:QAJ917293 QKE917293:QKF917293 QUA917293:QUB917293 RDW917293:RDX917293 RNS917293:RNT917293 RXO917293:RXP917293 SHK917293:SHL917293 SRG917293:SRH917293 TBC917293:TBD917293 TKY917293:TKZ917293 TUU917293:TUV917293 UEQ917293:UER917293 UOM917293:UON917293 UYI917293:UYJ917293 VIE917293:VIF917293 VSA917293:VSB917293 WBW917293:WBX917293 WLS917293:WLT917293 WVO917293:WVP917293 JC982829:JD982829 SY982829:SZ982829 ACU982829:ACV982829 AMQ982829:AMR982829 AWM982829:AWN982829 BGI982829:BGJ982829 BQE982829:BQF982829 CAA982829:CAB982829 CJW982829:CJX982829 CTS982829:CTT982829 DDO982829:DDP982829 DNK982829:DNL982829 DXG982829:DXH982829 EHC982829:EHD982829 EQY982829:EQZ982829 FAU982829:FAV982829 FKQ982829:FKR982829 FUM982829:FUN982829 GEI982829:GEJ982829 GOE982829:GOF982829 GYA982829:GYB982829 HHW982829:HHX982829 HRS982829:HRT982829 IBO982829:IBP982829 ILK982829:ILL982829 IVG982829:IVH982829 JFC982829:JFD982829 JOY982829:JOZ982829 JYU982829:JYV982829 KIQ982829:KIR982829 KSM982829:KSN982829 LCI982829:LCJ982829 LME982829:LMF982829 LWA982829:LWB982829 MFW982829:MFX982829 MPS982829:MPT982829 MZO982829:MZP982829 NJK982829:NJL982829 NTG982829:NTH982829 ODC982829:ODD982829 OMY982829:OMZ982829 OWU982829:OWV982829 PGQ982829:PGR982829 PQM982829:PQN982829 QAI982829:QAJ982829 QKE982829:QKF982829 QUA982829:QUB982829 RDW982829:RDX982829 RNS982829:RNT982829 RXO982829:RXP982829 SHK982829:SHL982829 SRG982829:SRH982829 TBC982829:TBD982829 TKY982829:TKZ982829 TUU982829:TUV982829 UEQ982829:UER982829 UOM982829:UON982829 UYI982829:UYJ982829 VIE982829:VIF982829 VSA982829:VSB982829 WBW982829:WBX982829 WLS982829:WLT982829 WVO982829:WVP982829"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11:JD65311 SY65311:SZ65311 ACU65311:ACV65311 AMQ65311:AMR65311 AWM65311:AWN65311 BGI65311:BGJ65311 BQE65311:BQF65311 CAA65311:CAB65311 CJW65311:CJX65311 CTS65311:CTT65311 DDO65311:DDP65311 DNK65311:DNL65311 DXG65311:DXH65311 EHC65311:EHD65311 EQY65311:EQZ65311 FAU65311:FAV65311 FKQ65311:FKR65311 FUM65311:FUN65311 GEI65311:GEJ65311 GOE65311:GOF65311 GYA65311:GYB65311 HHW65311:HHX65311 HRS65311:HRT65311 IBO65311:IBP65311 ILK65311:ILL65311 IVG65311:IVH65311 JFC65311:JFD65311 JOY65311:JOZ65311 JYU65311:JYV65311 KIQ65311:KIR65311 KSM65311:KSN65311 LCI65311:LCJ65311 LME65311:LMF65311 LWA65311:LWB65311 MFW65311:MFX65311 MPS65311:MPT65311 MZO65311:MZP65311 NJK65311:NJL65311 NTG65311:NTH65311 ODC65311:ODD65311 OMY65311:OMZ65311 OWU65311:OWV65311 PGQ65311:PGR65311 PQM65311:PQN65311 QAI65311:QAJ65311 QKE65311:QKF65311 QUA65311:QUB65311 RDW65311:RDX65311 RNS65311:RNT65311 RXO65311:RXP65311 SHK65311:SHL65311 SRG65311:SRH65311 TBC65311:TBD65311 TKY65311:TKZ65311 TUU65311:TUV65311 UEQ65311:UER65311 UOM65311:UON65311 UYI65311:UYJ65311 VIE65311:VIF65311 VSA65311:VSB65311 WBW65311:WBX65311 WLS65311:WLT65311 WVO65311:WVP65311 JC130847:JD130847 SY130847:SZ130847 ACU130847:ACV130847 AMQ130847:AMR130847 AWM130847:AWN130847 BGI130847:BGJ130847 BQE130847:BQF130847 CAA130847:CAB130847 CJW130847:CJX130847 CTS130847:CTT130847 DDO130847:DDP130847 DNK130847:DNL130847 DXG130847:DXH130847 EHC130847:EHD130847 EQY130847:EQZ130847 FAU130847:FAV130847 FKQ130847:FKR130847 FUM130847:FUN130847 GEI130847:GEJ130847 GOE130847:GOF130847 GYA130847:GYB130847 HHW130847:HHX130847 HRS130847:HRT130847 IBO130847:IBP130847 ILK130847:ILL130847 IVG130847:IVH130847 JFC130847:JFD130847 JOY130847:JOZ130847 JYU130847:JYV130847 KIQ130847:KIR130847 KSM130847:KSN130847 LCI130847:LCJ130847 LME130847:LMF130847 LWA130847:LWB130847 MFW130847:MFX130847 MPS130847:MPT130847 MZO130847:MZP130847 NJK130847:NJL130847 NTG130847:NTH130847 ODC130847:ODD130847 OMY130847:OMZ130847 OWU130847:OWV130847 PGQ130847:PGR130847 PQM130847:PQN130847 QAI130847:QAJ130847 QKE130847:QKF130847 QUA130847:QUB130847 RDW130847:RDX130847 RNS130847:RNT130847 RXO130847:RXP130847 SHK130847:SHL130847 SRG130847:SRH130847 TBC130847:TBD130847 TKY130847:TKZ130847 TUU130847:TUV130847 UEQ130847:UER130847 UOM130847:UON130847 UYI130847:UYJ130847 VIE130847:VIF130847 VSA130847:VSB130847 WBW130847:WBX130847 WLS130847:WLT130847 WVO130847:WVP130847 JC196383:JD196383 SY196383:SZ196383 ACU196383:ACV196383 AMQ196383:AMR196383 AWM196383:AWN196383 BGI196383:BGJ196383 BQE196383:BQF196383 CAA196383:CAB196383 CJW196383:CJX196383 CTS196383:CTT196383 DDO196383:DDP196383 DNK196383:DNL196383 DXG196383:DXH196383 EHC196383:EHD196383 EQY196383:EQZ196383 FAU196383:FAV196383 FKQ196383:FKR196383 FUM196383:FUN196383 GEI196383:GEJ196383 GOE196383:GOF196383 GYA196383:GYB196383 HHW196383:HHX196383 HRS196383:HRT196383 IBO196383:IBP196383 ILK196383:ILL196383 IVG196383:IVH196383 JFC196383:JFD196383 JOY196383:JOZ196383 JYU196383:JYV196383 KIQ196383:KIR196383 KSM196383:KSN196383 LCI196383:LCJ196383 LME196383:LMF196383 LWA196383:LWB196383 MFW196383:MFX196383 MPS196383:MPT196383 MZO196383:MZP196383 NJK196383:NJL196383 NTG196383:NTH196383 ODC196383:ODD196383 OMY196383:OMZ196383 OWU196383:OWV196383 PGQ196383:PGR196383 PQM196383:PQN196383 QAI196383:QAJ196383 QKE196383:QKF196383 QUA196383:QUB196383 RDW196383:RDX196383 RNS196383:RNT196383 RXO196383:RXP196383 SHK196383:SHL196383 SRG196383:SRH196383 TBC196383:TBD196383 TKY196383:TKZ196383 TUU196383:TUV196383 UEQ196383:UER196383 UOM196383:UON196383 UYI196383:UYJ196383 VIE196383:VIF196383 VSA196383:VSB196383 WBW196383:WBX196383 WLS196383:WLT196383 WVO196383:WVP196383 JC261919:JD261919 SY261919:SZ261919 ACU261919:ACV261919 AMQ261919:AMR261919 AWM261919:AWN261919 BGI261919:BGJ261919 BQE261919:BQF261919 CAA261919:CAB261919 CJW261919:CJX261919 CTS261919:CTT261919 DDO261919:DDP261919 DNK261919:DNL261919 DXG261919:DXH261919 EHC261919:EHD261919 EQY261919:EQZ261919 FAU261919:FAV261919 FKQ261919:FKR261919 FUM261919:FUN261919 GEI261919:GEJ261919 GOE261919:GOF261919 GYA261919:GYB261919 HHW261919:HHX261919 HRS261919:HRT261919 IBO261919:IBP261919 ILK261919:ILL261919 IVG261919:IVH261919 JFC261919:JFD261919 JOY261919:JOZ261919 JYU261919:JYV261919 KIQ261919:KIR261919 KSM261919:KSN261919 LCI261919:LCJ261919 LME261919:LMF261919 LWA261919:LWB261919 MFW261919:MFX261919 MPS261919:MPT261919 MZO261919:MZP261919 NJK261919:NJL261919 NTG261919:NTH261919 ODC261919:ODD261919 OMY261919:OMZ261919 OWU261919:OWV261919 PGQ261919:PGR261919 PQM261919:PQN261919 QAI261919:QAJ261919 QKE261919:QKF261919 QUA261919:QUB261919 RDW261919:RDX261919 RNS261919:RNT261919 RXO261919:RXP261919 SHK261919:SHL261919 SRG261919:SRH261919 TBC261919:TBD261919 TKY261919:TKZ261919 TUU261919:TUV261919 UEQ261919:UER261919 UOM261919:UON261919 UYI261919:UYJ261919 VIE261919:VIF261919 VSA261919:VSB261919 WBW261919:WBX261919 WLS261919:WLT261919 WVO261919:WVP261919 JC327455:JD327455 SY327455:SZ327455 ACU327455:ACV327455 AMQ327455:AMR327455 AWM327455:AWN327455 BGI327455:BGJ327455 BQE327455:BQF327455 CAA327455:CAB327455 CJW327455:CJX327455 CTS327455:CTT327455 DDO327455:DDP327455 DNK327455:DNL327455 DXG327455:DXH327455 EHC327455:EHD327455 EQY327455:EQZ327455 FAU327455:FAV327455 FKQ327455:FKR327455 FUM327455:FUN327455 GEI327455:GEJ327455 GOE327455:GOF327455 GYA327455:GYB327455 HHW327455:HHX327455 HRS327455:HRT327455 IBO327455:IBP327455 ILK327455:ILL327455 IVG327455:IVH327455 JFC327455:JFD327455 JOY327455:JOZ327455 JYU327455:JYV327455 KIQ327455:KIR327455 KSM327455:KSN327455 LCI327455:LCJ327455 LME327455:LMF327455 LWA327455:LWB327455 MFW327455:MFX327455 MPS327455:MPT327455 MZO327455:MZP327455 NJK327455:NJL327455 NTG327455:NTH327455 ODC327455:ODD327455 OMY327455:OMZ327455 OWU327455:OWV327455 PGQ327455:PGR327455 PQM327455:PQN327455 QAI327455:QAJ327455 QKE327455:QKF327455 QUA327455:QUB327455 RDW327455:RDX327455 RNS327455:RNT327455 RXO327455:RXP327455 SHK327455:SHL327455 SRG327455:SRH327455 TBC327455:TBD327455 TKY327455:TKZ327455 TUU327455:TUV327455 UEQ327455:UER327455 UOM327455:UON327455 UYI327455:UYJ327455 VIE327455:VIF327455 VSA327455:VSB327455 WBW327455:WBX327455 WLS327455:WLT327455 WVO327455:WVP327455 JC392991:JD392991 SY392991:SZ392991 ACU392991:ACV392991 AMQ392991:AMR392991 AWM392991:AWN392991 BGI392991:BGJ392991 BQE392991:BQF392991 CAA392991:CAB392991 CJW392991:CJX392991 CTS392991:CTT392991 DDO392991:DDP392991 DNK392991:DNL392991 DXG392991:DXH392991 EHC392991:EHD392991 EQY392991:EQZ392991 FAU392991:FAV392991 FKQ392991:FKR392991 FUM392991:FUN392991 GEI392991:GEJ392991 GOE392991:GOF392991 GYA392991:GYB392991 HHW392991:HHX392991 HRS392991:HRT392991 IBO392991:IBP392991 ILK392991:ILL392991 IVG392991:IVH392991 JFC392991:JFD392991 JOY392991:JOZ392991 JYU392991:JYV392991 KIQ392991:KIR392991 KSM392991:KSN392991 LCI392991:LCJ392991 LME392991:LMF392991 LWA392991:LWB392991 MFW392991:MFX392991 MPS392991:MPT392991 MZO392991:MZP392991 NJK392991:NJL392991 NTG392991:NTH392991 ODC392991:ODD392991 OMY392991:OMZ392991 OWU392991:OWV392991 PGQ392991:PGR392991 PQM392991:PQN392991 QAI392991:QAJ392991 QKE392991:QKF392991 QUA392991:QUB392991 RDW392991:RDX392991 RNS392991:RNT392991 RXO392991:RXP392991 SHK392991:SHL392991 SRG392991:SRH392991 TBC392991:TBD392991 TKY392991:TKZ392991 TUU392991:TUV392991 UEQ392991:UER392991 UOM392991:UON392991 UYI392991:UYJ392991 VIE392991:VIF392991 VSA392991:VSB392991 WBW392991:WBX392991 WLS392991:WLT392991 WVO392991:WVP392991 JC458527:JD458527 SY458527:SZ458527 ACU458527:ACV458527 AMQ458527:AMR458527 AWM458527:AWN458527 BGI458527:BGJ458527 BQE458527:BQF458527 CAA458527:CAB458527 CJW458527:CJX458527 CTS458527:CTT458527 DDO458527:DDP458527 DNK458527:DNL458527 DXG458527:DXH458527 EHC458527:EHD458527 EQY458527:EQZ458527 FAU458527:FAV458527 FKQ458527:FKR458527 FUM458527:FUN458527 GEI458527:GEJ458527 GOE458527:GOF458527 GYA458527:GYB458527 HHW458527:HHX458527 HRS458527:HRT458527 IBO458527:IBP458527 ILK458527:ILL458527 IVG458527:IVH458527 JFC458527:JFD458527 JOY458527:JOZ458527 JYU458527:JYV458527 KIQ458527:KIR458527 KSM458527:KSN458527 LCI458527:LCJ458527 LME458527:LMF458527 LWA458527:LWB458527 MFW458527:MFX458527 MPS458527:MPT458527 MZO458527:MZP458527 NJK458527:NJL458527 NTG458527:NTH458527 ODC458527:ODD458527 OMY458527:OMZ458527 OWU458527:OWV458527 PGQ458527:PGR458527 PQM458527:PQN458527 QAI458527:QAJ458527 QKE458527:QKF458527 QUA458527:QUB458527 RDW458527:RDX458527 RNS458527:RNT458527 RXO458527:RXP458527 SHK458527:SHL458527 SRG458527:SRH458527 TBC458527:TBD458527 TKY458527:TKZ458527 TUU458527:TUV458527 UEQ458527:UER458527 UOM458527:UON458527 UYI458527:UYJ458527 VIE458527:VIF458527 VSA458527:VSB458527 WBW458527:WBX458527 WLS458527:WLT458527 WVO458527:WVP458527 JC524063:JD524063 SY524063:SZ524063 ACU524063:ACV524063 AMQ524063:AMR524063 AWM524063:AWN524063 BGI524063:BGJ524063 BQE524063:BQF524063 CAA524063:CAB524063 CJW524063:CJX524063 CTS524063:CTT524063 DDO524063:DDP524063 DNK524063:DNL524063 DXG524063:DXH524063 EHC524063:EHD524063 EQY524063:EQZ524063 FAU524063:FAV524063 FKQ524063:FKR524063 FUM524063:FUN524063 GEI524063:GEJ524063 GOE524063:GOF524063 GYA524063:GYB524063 HHW524063:HHX524063 HRS524063:HRT524063 IBO524063:IBP524063 ILK524063:ILL524063 IVG524063:IVH524063 JFC524063:JFD524063 JOY524063:JOZ524063 JYU524063:JYV524063 KIQ524063:KIR524063 KSM524063:KSN524063 LCI524063:LCJ524063 LME524063:LMF524063 LWA524063:LWB524063 MFW524063:MFX524063 MPS524063:MPT524063 MZO524063:MZP524063 NJK524063:NJL524063 NTG524063:NTH524063 ODC524063:ODD524063 OMY524063:OMZ524063 OWU524063:OWV524063 PGQ524063:PGR524063 PQM524063:PQN524063 QAI524063:QAJ524063 QKE524063:QKF524063 QUA524063:QUB524063 RDW524063:RDX524063 RNS524063:RNT524063 RXO524063:RXP524063 SHK524063:SHL524063 SRG524063:SRH524063 TBC524063:TBD524063 TKY524063:TKZ524063 TUU524063:TUV524063 UEQ524063:UER524063 UOM524063:UON524063 UYI524063:UYJ524063 VIE524063:VIF524063 VSA524063:VSB524063 WBW524063:WBX524063 WLS524063:WLT524063 WVO524063:WVP524063 JC589599:JD589599 SY589599:SZ589599 ACU589599:ACV589599 AMQ589599:AMR589599 AWM589599:AWN589599 BGI589599:BGJ589599 BQE589599:BQF589599 CAA589599:CAB589599 CJW589599:CJX589599 CTS589599:CTT589599 DDO589599:DDP589599 DNK589599:DNL589599 DXG589599:DXH589599 EHC589599:EHD589599 EQY589599:EQZ589599 FAU589599:FAV589599 FKQ589599:FKR589599 FUM589599:FUN589599 GEI589599:GEJ589599 GOE589599:GOF589599 GYA589599:GYB589599 HHW589599:HHX589599 HRS589599:HRT589599 IBO589599:IBP589599 ILK589599:ILL589599 IVG589599:IVH589599 JFC589599:JFD589599 JOY589599:JOZ589599 JYU589599:JYV589599 KIQ589599:KIR589599 KSM589599:KSN589599 LCI589599:LCJ589599 LME589599:LMF589599 LWA589599:LWB589599 MFW589599:MFX589599 MPS589599:MPT589599 MZO589599:MZP589599 NJK589599:NJL589599 NTG589599:NTH589599 ODC589599:ODD589599 OMY589599:OMZ589599 OWU589599:OWV589599 PGQ589599:PGR589599 PQM589599:PQN589599 QAI589599:QAJ589599 QKE589599:QKF589599 QUA589599:QUB589599 RDW589599:RDX589599 RNS589599:RNT589599 RXO589599:RXP589599 SHK589599:SHL589599 SRG589599:SRH589599 TBC589599:TBD589599 TKY589599:TKZ589599 TUU589599:TUV589599 UEQ589599:UER589599 UOM589599:UON589599 UYI589599:UYJ589599 VIE589599:VIF589599 VSA589599:VSB589599 WBW589599:WBX589599 WLS589599:WLT589599 WVO589599:WVP589599 JC655135:JD655135 SY655135:SZ655135 ACU655135:ACV655135 AMQ655135:AMR655135 AWM655135:AWN655135 BGI655135:BGJ655135 BQE655135:BQF655135 CAA655135:CAB655135 CJW655135:CJX655135 CTS655135:CTT655135 DDO655135:DDP655135 DNK655135:DNL655135 DXG655135:DXH655135 EHC655135:EHD655135 EQY655135:EQZ655135 FAU655135:FAV655135 FKQ655135:FKR655135 FUM655135:FUN655135 GEI655135:GEJ655135 GOE655135:GOF655135 GYA655135:GYB655135 HHW655135:HHX655135 HRS655135:HRT655135 IBO655135:IBP655135 ILK655135:ILL655135 IVG655135:IVH655135 JFC655135:JFD655135 JOY655135:JOZ655135 JYU655135:JYV655135 KIQ655135:KIR655135 KSM655135:KSN655135 LCI655135:LCJ655135 LME655135:LMF655135 LWA655135:LWB655135 MFW655135:MFX655135 MPS655135:MPT655135 MZO655135:MZP655135 NJK655135:NJL655135 NTG655135:NTH655135 ODC655135:ODD655135 OMY655135:OMZ655135 OWU655135:OWV655135 PGQ655135:PGR655135 PQM655135:PQN655135 QAI655135:QAJ655135 QKE655135:QKF655135 QUA655135:QUB655135 RDW655135:RDX655135 RNS655135:RNT655135 RXO655135:RXP655135 SHK655135:SHL655135 SRG655135:SRH655135 TBC655135:TBD655135 TKY655135:TKZ655135 TUU655135:TUV655135 UEQ655135:UER655135 UOM655135:UON655135 UYI655135:UYJ655135 VIE655135:VIF655135 VSA655135:VSB655135 WBW655135:WBX655135 WLS655135:WLT655135 WVO655135:WVP655135 JC720671:JD720671 SY720671:SZ720671 ACU720671:ACV720671 AMQ720671:AMR720671 AWM720671:AWN720671 BGI720671:BGJ720671 BQE720671:BQF720671 CAA720671:CAB720671 CJW720671:CJX720671 CTS720671:CTT720671 DDO720671:DDP720671 DNK720671:DNL720671 DXG720671:DXH720671 EHC720671:EHD720671 EQY720671:EQZ720671 FAU720671:FAV720671 FKQ720671:FKR720671 FUM720671:FUN720671 GEI720671:GEJ720671 GOE720671:GOF720671 GYA720671:GYB720671 HHW720671:HHX720671 HRS720671:HRT720671 IBO720671:IBP720671 ILK720671:ILL720671 IVG720671:IVH720671 JFC720671:JFD720671 JOY720671:JOZ720671 JYU720671:JYV720671 KIQ720671:KIR720671 KSM720671:KSN720671 LCI720671:LCJ720671 LME720671:LMF720671 LWA720671:LWB720671 MFW720671:MFX720671 MPS720671:MPT720671 MZO720671:MZP720671 NJK720671:NJL720671 NTG720671:NTH720671 ODC720671:ODD720671 OMY720671:OMZ720671 OWU720671:OWV720671 PGQ720671:PGR720671 PQM720671:PQN720671 QAI720671:QAJ720671 QKE720671:QKF720671 QUA720671:QUB720671 RDW720671:RDX720671 RNS720671:RNT720671 RXO720671:RXP720671 SHK720671:SHL720671 SRG720671:SRH720671 TBC720671:TBD720671 TKY720671:TKZ720671 TUU720671:TUV720671 UEQ720671:UER720671 UOM720671:UON720671 UYI720671:UYJ720671 VIE720671:VIF720671 VSA720671:VSB720671 WBW720671:WBX720671 WLS720671:WLT720671 WVO720671:WVP720671 JC786207:JD786207 SY786207:SZ786207 ACU786207:ACV786207 AMQ786207:AMR786207 AWM786207:AWN786207 BGI786207:BGJ786207 BQE786207:BQF786207 CAA786207:CAB786207 CJW786207:CJX786207 CTS786207:CTT786207 DDO786207:DDP786207 DNK786207:DNL786207 DXG786207:DXH786207 EHC786207:EHD786207 EQY786207:EQZ786207 FAU786207:FAV786207 FKQ786207:FKR786207 FUM786207:FUN786207 GEI786207:GEJ786207 GOE786207:GOF786207 GYA786207:GYB786207 HHW786207:HHX786207 HRS786207:HRT786207 IBO786207:IBP786207 ILK786207:ILL786207 IVG786207:IVH786207 JFC786207:JFD786207 JOY786207:JOZ786207 JYU786207:JYV786207 KIQ786207:KIR786207 KSM786207:KSN786207 LCI786207:LCJ786207 LME786207:LMF786207 LWA786207:LWB786207 MFW786207:MFX786207 MPS786207:MPT786207 MZO786207:MZP786207 NJK786207:NJL786207 NTG786207:NTH786207 ODC786207:ODD786207 OMY786207:OMZ786207 OWU786207:OWV786207 PGQ786207:PGR786207 PQM786207:PQN786207 QAI786207:QAJ786207 QKE786207:QKF786207 QUA786207:QUB786207 RDW786207:RDX786207 RNS786207:RNT786207 RXO786207:RXP786207 SHK786207:SHL786207 SRG786207:SRH786207 TBC786207:TBD786207 TKY786207:TKZ786207 TUU786207:TUV786207 UEQ786207:UER786207 UOM786207:UON786207 UYI786207:UYJ786207 VIE786207:VIF786207 VSA786207:VSB786207 WBW786207:WBX786207 WLS786207:WLT786207 WVO786207:WVP786207 JC851743:JD851743 SY851743:SZ851743 ACU851743:ACV851743 AMQ851743:AMR851743 AWM851743:AWN851743 BGI851743:BGJ851743 BQE851743:BQF851743 CAA851743:CAB851743 CJW851743:CJX851743 CTS851743:CTT851743 DDO851743:DDP851743 DNK851743:DNL851743 DXG851743:DXH851743 EHC851743:EHD851743 EQY851743:EQZ851743 FAU851743:FAV851743 FKQ851743:FKR851743 FUM851743:FUN851743 GEI851743:GEJ851743 GOE851743:GOF851743 GYA851743:GYB851743 HHW851743:HHX851743 HRS851743:HRT851743 IBO851743:IBP851743 ILK851743:ILL851743 IVG851743:IVH851743 JFC851743:JFD851743 JOY851743:JOZ851743 JYU851743:JYV851743 KIQ851743:KIR851743 KSM851743:KSN851743 LCI851743:LCJ851743 LME851743:LMF851743 LWA851743:LWB851743 MFW851743:MFX851743 MPS851743:MPT851743 MZO851743:MZP851743 NJK851743:NJL851743 NTG851743:NTH851743 ODC851743:ODD851743 OMY851743:OMZ851743 OWU851743:OWV851743 PGQ851743:PGR851743 PQM851743:PQN851743 QAI851743:QAJ851743 QKE851743:QKF851743 QUA851743:QUB851743 RDW851743:RDX851743 RNS851743:RNT851743 RXO851743:RXP851743 SHK851743:SHL851743 SRG851743:SRH851743 TBC851743:TBD851743 TKY851743:TKZ851743 TUU851743:TUV851743 UEQ851743:UER851743 UOM851743:UON851743 UYI851743:UYJ851743 VIE851743:VIF851743 VSA851743:VSB851743 WBW851743:WBX851743 WLS851743:WLT851743 WVO851743:WVP851743 JC917279:JD917279 SY917279:SZ917279 ACU917279:ACV917279 AMQ917279:AMR917279 AWM917279:AWN917279 BGI917279:BGJ917279 BQE917279:BQF917279 CAA917279:CAB917279 CJW917279:CJX917279 CTS917279:CTT917279 DDO917279:DDP917279 DNK917279:DNL917279 DXG917279:DXH917279 EHC917279:EHD917279 EQY917279:EQZ917279 FAU917279:FAV917279 FKQ917279:FKR917279 FUM917279:FUN917279 GEI917279:GEJ917279 GOE917279:GOF917279 GYA917279:GYB917279 HHW917279:HHX917279 HRS917279:HRT917279 IBO917279:IBP917279 ILK917279:ILL917279 IVG917279:IVH917279 JFC917279:JFD917279 JOY917279:JOZ917279 JYU917279:JYV917279 KIQ917279:KIR917279 KSM917279:KSN917279 LCI917279:LCJ917279 LME917279:LMF917279 LWA917279:LWB917279 MFW917279:MFX917279 MPS917279:MPT917279 MZO917279:MZP917279 NJK917279:NJL917279 NTG917279:NTH917279 ODC917279:ODD917279 OMY917279:OMZ917279 OWU917279:OWV917279 PGQ917279:PGR917279 PQM917279:PQN917279 QAI917279:QAJ917279 QKE917279:QKF917279 QUA917279:QUB917279 RDW917279:RDX917279 RNS917279:RNT917279 RXO917279:RXP917279 SHK917279:SHL917279 SRG917279:SRH917279 TBC917279:TBD917279 TKY917279:TKZ917279 TUU917279:TUV917279 UEQ917279:UER917279 UOM917279:UON917279 UYI917279:UYJ917279 VIE917279:VIF917279 VSA917279:VSB917279 WBW917279:WBX917279 WLS917279:WLT917279 WVO917279:WVP917279 JC982815:JD982815 SY982815:SZ982815 ACU982815:ACV982815 AMQ982815:AMR982815 AWM982815:AWN982815 BGI982815:BGJ982815 BQE982815:BQF982815 CAA982815:CAB982815 CJW982815:CJX982815 CTS982815:CTT982815 DDO982815:DDP982815 DNK982815:DNL982815 DXG982815:DXH982815 EHC982815:EHD982815 EQY982815:EQZ982815 FAU982815:FAV982815 FKQ982815:FKR982815 FUM982815:FUN982815 GEI982815:GEJ982815 GOE982815:GOF982815 GYA982815:GYB982815 HHW982815:HHX982815 HRS982815:HRT982815 IBO982815:IBP982815 ILK982815:ILL982815 IVG982815:IVH982815 JFC982815:JFD982815 JOY982815:JOZ982815 JYU982815:JYV982815 KIQ982815:KIR982815 KSM982815:KSN982815 LCI982815:LCJ982815 LME982815:LMF982815 LWA982815:LWB982815 MFW982815:MFX982815 MPS982815:MPT982815 MZO982815:MZP982815 NJK982815:NJL982815 NTG982815:NTH982815 ODC982815:ODD982815 OMY982815:OMZ982815 OWU982815:OWV982815 PGQ982815:PGR982815 PQM982815:PQN982815 QAI982815:QAJ982815 QKE982815:QKF982815 QUA982815:QUB982815 RDW982815:RDX982815 RNS982815:RNT982815 RXO982815:RXP982815 SHK982815:SHL982815 SRG982815:SRH982815 TBC982815:TBD982815 TKY982815:TKZ982815 TUU982815:TUV982815 UEQ982815:UER982815 UOM982815:UON982815 UYI982815:UYJ982815 VIE982815:VIF982815 VSA982815:VSB982815 WBW982815:WBX982815 WLS982815:WLT982815 WVO982815:WVP982815"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18:JD65318 SY65318:SZ65318 ACU65318:ACV65318 AMQ65318:AMR65318 AWM65318:AWN65318 BGI65318:BGJ65318 BQE65318:BQF65318 CAA65318:CAB65318 CJW65318:CJX65318 CTS65318:CTT65318 DDO65318:DDP65318 DNK65318:DNL65318 DXG65318:DXH65318 EHC65318:EHD65318 EQY65318:EQZ65318 FAU65318:FAV65318 FKQ65318:FKR65318 FUM65318:FUN65318 GEI65318:GEJ65318 GOE65318:GOF65318 GYA65318:GYB65318 HHW65318:HHX65318 HRS65318:HRT65318 IBO65318:IBP65318 ILK65318:ILL65318 IVG65318:IVH65318 JFC65318:JFD65318 JOY65318:JOZ65318 JYU65318:JYV65318 KIQ65318:KIR65318 KSM65318:KSN65318 LCI65318:LCJ65318 LME65318:LMF65318 LWA65318:LWB65318 MFW65318:MFX65318 MPS65318:MPT65318 MZO65318:MZP65318 NJK65318:NJL65318 NTG65318:NTH65318 ODC65318:ODD65318 OMY65318:OMZ65318 OWU65318:OWV65318 PGQ65318:PGR65318 PQM65318:PQN65318 QAI65318:QAJ65318 QKE65318:QKF65318 QUA65318:QUB65318 RDW65318:RDX65318 RNS65318:RNT65318 RXO65318:RXP65318 SHK65318:SHL65318 SRG65318:SRH65318 TBC65318:TBD65318 TKY65318:TKZ65318 TUU65318:TUV65318 UEQ65318:UER65318 UOM65318:UON65318 UYI65318:UYJ65318 VIE65318:VIF65318 VSA65318:VSB65318 WBW65318:WBX65318 WLS65318:WLT65318 WVO65318:WVP65318 JC130854:JD130854 SY130854:SZ130854 ACU130854:ACV130854 AMQ130854:AMR130854 AWM130854:AWN130854 BGI130854:BGJ130854 BQE130854:BQF130854 CAA130854:CAB130854 CJW130854:CJX130854 CTS130854:CTT130854 DDO130854:DDP130854 DNK130854:DNL130854 DXG130854:DXH130854 EHC130854:EHD130854 EQY130854:EQZ130854 FAU130854:FAV130854 FKQ130854:FKR130854 FUM130854:FUN130854 GEI130854:GEJ130854 GOE130854:GOF130854 GYA130854:GYB130854 HHW130854:HHX130854 HRS130854:HRT130854 IBO130854:IBP130854 ILK130854:ILL130854 IVG130854:IVH130854 JFC130854:JFD130854 JOY130854:JOZ130854 JYU130854:JYV130854 KIQ130854:KIR130854 KSM130854:KSN130854 LCI130854:LCJ130854 LME130854:LMF130854 LWA130854:LWB130854 MFW130854:MFX130854 MPS130854:MPT130854 MZO130854:MZP130854 NJK130854:NJL130854 NTG130854:NTH130854 ODC130854:ODD130854 OMY130854:OMZ130854 OWU130854:OWV130854 PGQ130854:PGR130854 PQM130854:PQN130854 QAI130854:QAJ130854 QKE130854:QKF130854 QUA130854:QUB130854 RDW130854:RDX130854 RNS130854:RNT130854 RXO130854:RXP130854 SHK130854:SHL130854 SRG130854:SRH130854 TBC130854:TBD130854 TKY130854:TKZ130854 TUU130854:TUV130854 UEQ130854:UER130854 UOM130854:UON130854 UYI130854:UYJ130854 VIE130854:VIF130854 VSA130854:VSB130854 WBW130854:WBX130854 WLS130854:WLT130854 WVO130854:WVP130854 JC196390:JD196390 SY196390:SZ196390 ACU196390:ACV196390 AMQ196390:AMR196390 AWM196390:AWN196390 BGI196390:BGJ196390 BQE196390:BQF196390 CAA196390:CAB196390 CJW196390:CJX196390 CTS196390:CTT196390 DDO196390:DDP196390 DNK196390:DNL196390 DXG196390:DXH196390 EHC196390:EHD196390 EQY196390:EQZ196390 FAU196390:FAV196390 FKQ196390:FKR196390 FUM196390:FUN196390 GEI196390:GEJ196390 GOE196390:GOF196390 GYA196390:GYB196390 HHW196390:HHX196390 HRS196390:HRT196390 IBO196390:IBP196390 ILK196390:ILL196390 IVG196390:IVH196390 JFC196390:JFD196390 JOY196390:JOZ196390 JYU196390:JYV196390 KIQ196390:KIR196390 KSM196390:KSN196390 LCI196390:LCJ196390 LME196390:LMF196390 LWA196390:LWB196390 MFW196390:MFX196390 MPS196390:MPT196390 MZO196390:MZP196390 NJK196390:NJL196390 NTG196390:NTH196390 ODC196390:ODD196390 OMY196390:OMZ196390 OWU196390:OWV196390 PGQ196390:PGR196390 PQM196390:PQN196390 QAI196390:QAJ196390 QKE196390:QKF196390 QUA196390:QUB196390 RDW196390:RDX196390 RNS196390:RNT196390 RXO196390:RXP196390 SHK196390:SHL196390 SRG196390:SRH196390 TBC196390:TBD196390 TKY196390:TKZ196390 TUU196390:TUV196390 UEQ196390:UER196390 UOM196390:UON196390 UYI196390:UYJ196390 VIE196390:VIF196390 VSA196390:VSB196390 WBW196390:WBX196390 WLS196390:WLT196390 WVO196390:WVP196390 JC261926:JD261926 SY261926:SZ261926 ACU261926:ACV261926 AMQ261926:AMR261926 AWM261926:AWN261926 BGI261926:BGJ261926 BQE261926:BQF261926 CAA261926:CAB261926 CJW261926:CJX261926 CTS261926:CTT261926 DDO261926:DDP261926 DNK261926:DNL261926 DXG261926:DXH261926 EHC261926:EHD261926 EQY261926:EQZ261926 FAU261926:FAV261926 FKQ261926:FKR261926 FUM261926:FUN261926 GEI261926:GEJ261926 GOE261926:GOF261926 GYA261926:GYB261926 HHW261926:HHX261926 HRS261926:HRT261926 IBO261926:IBP261926 ILK261926:ILL261926 IVG261926:IVH261926 JFC261926:JFD261926 JOY261926:JOZ261926 JYU261926:JYV261926 KIQ261926:KIR261926 KSM261926:KSN261926 LCI261926:LCJ261926 LME261926:LMF261926 LWA261926:LWB261926 MFW261926:MFX261926 MPS261926:MPT261926 MZO261926:MZP261926 NJK261926:NJL261926 NTG261926:NTH261926 ODC261926:ODD261926 OMY261926:OMZ261926 OWU261926:OWV261926 PGQ261926:PGR261926 PQM261926:PQN261926 QAI261926:QAJ261926 QKE261926:QKF261926 QUA261926:QUB261926 RDW261926:RDX261926 RNS261926:RNT261926 RXO261926:RXP261926 SHK261926:SHL261926 SRG261926:SRH261926 TBC261926:TBD261926 TKY261926:TKZ261926 TUU261926:TUV261926 UEQ261926:UER261926 UOM261926:UON261926 UYI261926:UYJ261926 VIE261926:VIF261926 VSA261926:VSB261926 WBW261926:WBX261926 WLS261926:WLT261926 WVO261926:WVP261926 JC327462:JD327462 SY327462:SZ327462 ACU327462:ACV327462 AMQ327462:AMR327462 AWM327462:AWN327462 BGI327462:BGJ327462 BQE327462:BQF327462 CAA327462:CAB327462 CJW327462:CJX327462 CTS327462:CTT327462 DDO327462:DDP327462 DNK327462:DNL327462 DXG327462:DXH327462 EHC327462:EHD327462 EQY327462:EQZ327462 FAU327462:FAV327462 FKQ327462:FKR327462 FUM327462:FUN327462 GEI327462:GEJ327462 GOE327462:GOF327462 GYA327462:GYB327462 HHW327462:HHX327462 HRS327462:HRT327462 IBO327462:IBP327462 ILK327462:ILL327462 IVG327462:IVH327462 JFC327462:JFD327462 JOY327462:JOZ327462 JYU327462:JYV327462 KIQ327462:KIR327462 KSM327462:KSN327462 LCI327462:LCJ327462 LME327462:LMF327462 LWA327462:LWB327462 MFW327462:MFX327462 MPS327462:MPT327462 MZO327462:MZP327462 NJK327462:NJL327462 NTG327462:NTH327462 ODC327462:ODD327462 OMY327462:OMZ327462 OWU327462:OWV327462 PGQ327462:PGR327462 PQM327462:PQN327462 QAI327462:QAJ327462 QKE327462:QKF327462 QUA327462:QUB327462 RDW327462:RDX327462 RNS327462:RNT327462 RXO327462:RXP327462 SHK327462:SHL327462 SRG327462:SRH327462 TBC327462:TBD327462 TKY327462:TKZ327462 TUU327462:TUV327462 UEQ327462:UER327462 UOM327462:UON327462 UYI327462:UYJ327462 VIE327462:VIF327462 VSA327462:VSB327462 WBW327462:WBX327462 WLS327462:WLT327462 WVO327462:WVP327462 JC392998:JD392998 SY392998:SZ392998 ACU392998:ACV392998 AMQ392998:AMR392998 AWM392998:AWN392998 BGI392998:BGJ392998 BQE392998:BQF392998 CAA392998:CAB392998 CJW392998:CJX392998 CTS392998:CTT392998 DDO392998:DDP392998 DNK392998:DNL392998 DXG392998:DXH392998 EHC392998:EHD392998 EQY392998:EQZ392998 FAU392998:FAV392998 FKQ392998:FKR392998 FUM392998:FUN392998 GEI392998:GEJ392998 GOE392998:GOF392998 GYA392998:GYB392998 HHW392998:HHX392998 HRS392998:HRT392998 IBO392998:IBP392998 ILK392998:ILL392998 IVG392998:IVH392998 JFC392998:JFD392998 JOY392998:JOZ392998 JYU392998:JYV392998 KIQ392998:KIR392998 KSM392998:KSN392998 LCI392998:LCJ392998 LME392998:LMF392998 LWA392998:LWB392998 MFW392998:MFX392998 MPS392998:MPT392998 MZO392998:MZP392998 NJK392998:NJL392998 NTG392998:NTH392998 ODC392998:ODD392998 OMY392998:OMZ392998 OWU392998:OWV392998 PGQ392998:PGR392998 PQM392998:PQN392998 QAI392998:QAJ392998 QKE392998:QKF392998 QUA392998:QUB392998 RDW392998:RDX392998 RNS392998:RNT392998 RXO392998:RXP392998 SHK392998:SHL392998 SRG392998:SRH392998 TBC392998:TBD392998 TKY392998:TKZ392998 TUU392998:TUV392998 UEQ392998:UER392998 UOM392998:UON392998 UYI392998:UYJ392998 VIE392998:VIF392998 VSA392998:VSB392998 WBW392998:WBX392998 WLS392998:WLT392998 WVO392998:WVP392998 JC458534:JD458534 SY458534:SZ458534 ACU458534:ACV458534 AMQ458534:AMR458534 AWM458534:AWN458534 BGI458534:BGJ458534 BQE458534:BQF458534 CAA458534:CAB458534 CJW458534:CJX458534 CTS458534:CTT458534 DDO458534:DDP458534 DNK458534:DNL458534 DXG458534:DXH458534 EHC458534:EHD458534 EQY458534:EQZ458534 FAU458534:FAV458534 FKQ458534:FKR458534 FUM458534:FUN458534 GEI458534:GEJ458534 GOE458534:GOF458534 GYA458534:GYB458534 HHW458534:HHX458534 HRS458534:HRT458534 IBO458534:IBP458534 ILK458534:ILL458534 IVG458534:IVH458534 JFC458534:JFD458534 JOY458534:JOZ458534 JYU458534:JYV458534 KIQ458534:KIR458534 KSM458534:KSN458534 LCI458534:LCJ458534 LME458534:LMF458534 LWA458534:LWB458534 MFW458534:MFX458534 MPS458534:MPT458534 MZO458534:MZP458534 NJK458534:NJL458534 NTG458534:NTH458534 ODC458534:ODD458534 OMY458534:OMZ458534 OWU458534:OWV458534 PGQ458534:PGR458534 PQM458534:PQN458534 QAI458534:QAJ458534 QKE458534:QKF458534 QUA458534:QUB458534 RDW458534:RDX458534 RNS458534:RNT458534 RXO458534:RXP458534 SHK458534:SHL458534 SRG458534:SRH458534 TBC458534:TBD458534 TKY458534:TKZ458534 TUU458534:TUV458534 UEQ458534:UER458534 UOM458534:UON458534 UYI458534:UYJ458534 VIE458534:VIF458534 VSA458534:VSB458534 WBW458534:WBX458534 WLS458534:WLT458534 WVO458534:WVP458534 JC524070:JD524070 SY524070:SZ524070 ACU524070:ACV524070 AMQ524070:AMR524070 AWM524070:AWN524070 BGI524070:BGJ524070 BQE524070:BQF524070 CAA524070:CAB524070 CJW524070:CJX524070 CTS524070:CTT524070 DDO524070:DDP524070 DNK524070:DNL524070 DXG524070:DXH524070 EHC524070:EHD524070 EQY524070:EQZ524070 FAU524070:FAV524070 FKQ524070:FKR524070 FUM524070:FUN524070 GEI524070:GEJ524070 GOE524070:GOF524070 GYA524070:GYB524070 HHW524070:HHX524070 HRS524070:HRT524070 IBO524070:IBP524070 ILK524070:ILL524070 IVG524070:IVH524070 JFC524070:JFD524070 JOY524070:JOZ524070 JYU524070:JYV524070 KIQ524070:KIR524070 KSM524070:KSN524070 LCI524070:LCJ524070 LME524070:LMF524070 LWA524070:LWB524070 MFW524070:MFX524070 MPS524070:MPT524070 MZO524070:MZP524070 NJK524070:NJL524070 NTG524070:NTH524070 ODC524070:ODD524070 OMY524070:OMZ524070 OWU524070:OWV524070 PGQ524070:PGR524070 PQM524070:PQN524070 QAI524070:QAJ524070 QKE524070:QKF524070 QUA524070:QUB524070 RDW524070:RDX524070 RNS524070:RNT524070 RXO524070:RXP524070 SHK524070:SHL524070 SRG524070:SRH524070 TBC524070:TBD524070 TKY524070:TKZ524070 TUU524070:TUV524070 UEQ524070:UER524070 UOM524070:UON524070 UYI524070:UYJ524070 VIE524070:VIF524070 VSA524070:VSB524070 WBW524070:WBX524070 WLS524070:WLT524070 WVO524070:WVP524070 JC589606:JD589606 SY589606:SZ589606 ACU589606:ACV589606 AMQ589606:AMR589606 AWM589606:AWN589606 BGI589606:BGJ589606 BQE589606:BQF589606 CAA589606:CAB589606 CJW589606:CJX589606 CTS589606:CTT589606 DDO589606:DDP589606 DNK589606:DNL589606 DXG589606:DXH589606 EHC589606:EHD589606 EQY589606:EQZ589606 FAU589606:FAV589606 FKQ589606:FKR589606 FUM589606:FUN589606 GEI589606:GEJ589606 GOE589606:GOF589606 GYA589606:GYB589606 HHW589606:HHX589606 HRS589606:HRT589606 IBO589606:IBP589606 ILK589606:ILL589606 IVG589606:IVH589606 JFC589606:JFD589606 JOY589606:JOZ589606 JYU589606:JYV589606 KIQ589606:KIR589606 KSM589606:KSN589606 LCI589606:LCJ589606 LME589606:LMF589606 LWA589606:LWB589606 MFW589606:MFX589606 MPS589606:MPT589606 MZO589606:MZP589606 NJK589606:NJL589606 NTG589606:NTH589606 ODC589606:ODD589606 OMY589606:OMZ589606 OWU589606:OWV589606 PGQ589606:PGR589606 PQM589606:PQN589606 QAI589606:QAJ589606 QKE589606:QKF589606 QUA589606:QUB589606 RDW589606:RDX589606 RNS589606:RNT589606 RXO589606:RXP589606 SHK589606:SHL589606 SRG589606:SRH589606 TBC589606:TBD589606 TKY589606:TKZ589606 TUU589606:TUV589606 UEQ589606:UER589606 UOM589606:UON589606 UYI589606:UYJ589606 VIE589606:VIF589606 VSA589606:VSB589606 WBW589606:WBX589606 WLS589606:WLT589606 WVO589606:WVP589606 JC655142:JD655142 SY655142:SZ655142 ACU655142:ACV655142 AMQ655142:AMR655142 AWM655142:AWN655142 BGI655142:BGJ655142 BQE655142:BQF655142 CAA655142:CAB655142 CJW655142:CJX655142 CTS655142:CTT655142 DDO655142:DDP655142 DNK655142:DNL655142 DXG655142:DXH655142 EHC655142:EHD655142 EQY655142:EQZ655142 FAU655142:FAV655142 FKQ655142:FKR655142 FUM655142:FUN655142 GEI655142:GEJ655142 GOE655142:GOF655142 GYA655142:GYB655142 HHW655142:HHX655142 HRS655142:HRT655142 IBO655142:IBP655142 ILK655142:ILL655142 IVG655142:IVH655142 JFC655142:JFD655142 JOY655142:JOZ655142 JYU655142:JYV655142 KIQ655142:KIR655142 KSM655142:KSN655142 LCI655142:LCJ655142 LME655142:LMF655142 LWA655142:LWB655142 MFW655142:MFX655142 MPS655142:MPT655142 MZO655142:MZP655142 NJK655142:NJL655142 NTG655142:NTH655142 ODC655142:ODD655142 OMY655142:OMZ655142 OWU655142:OWV655142 PGQ655142:PGR655142 PQM655142:PQN655142 QAI655142:QAJ655142 QKE655142:QKF655142 QUA655142:QUB655142 RDW655142:RDX655142 RNS655142:RNT655142 RXO655142:RXP655142 SHK655142:SHL655142 SRG655142:SRH655142 TBC655142:TBD655142 TKY655142:TKZ655142 TUU655142:TUV655142 UEQ655142:UER655142 UOM655142:UON655142 UYI655142:UYJ655142 VIE655142:VIF655142 VSA655142:VSB655142 WBW655142:WBX655142 WLS655142:WLT655142 WVO655142:WVP655142 JC720678:JD720678 SY720678:SZ720678 ACU720678:ACV720678 AMQ720678:AMR720678 AWM720678:AWN720678 BGI720678:BGJ720678 BQE720678:BQF720678 CAA720678:CAB720678 CJW720678:CJX720678 CTS720678:CTT720678 DDO720678:DDP720678 DNK720678:DNL720678 DXG720678:DXH720678 EHC720678:EHD720678 EQY720678:EQZ720678 FAU720678:FAV720678 FKQ720678:FKR720678 FUM720678:FUN720678 GEI720678:GEJ720678 GOE720678:GOF720678 GYA720678:GYB720678 HHW720678:HHX720678 HRS720678:HRT720678 IBO720678:IBP720678 ILK720678:ILL720678 IVG720678:IVH720678 JFC720678:JFD720678 JOY720678:JOZ720678 JYU720678:JYV720678 KIQ720678:KIR720678 KSM720678:KSN720678 LCI720678:LCJ720678 LME720678:LMF720678 LWA720678:LWB720678 MFW720678:MFX720678 MPS720678:MPT720678 MZO720678:MZP720678 NJK720678:NJL720678 NTG720678:NTH720678 ODC720678:ODD720678 OMY720678:OMZ720678 OWU720678:OWV720678 PGQ720678:PGR720678 PQM720678:PQN720678 QAI720678:QAJ720678 QKE720678:QKF720678 QUA720678:QUB720678 RDW720678:RDX720678 RNS720678:RNT720678 RXO720678:RXP720678 SHK720678:SHL720678 SRG720678:SRH720678 TBC720678:TBD720678 TKY720678:TKZ720678 TUU720678:TUV720678 UEQ720678:UER720678 UOM720678:UON720678 UYI720678:UYJ720678 VIE720678:VIF720678 VSA720678:VSB720678 WBW720678:WBX720678 WLS720678:WLT720678 WVO720678:WVP720678 JC786214:JD786214 SY786214:SZ786214 ACU786214:ACV786214 AMQ786214:AMR786214 AWM786214:AWN786214 BGI786214:BGJ786214 BQE786214:BQF786214 CAA786214:CAB786214 CJW786214:CJX786214 CTS786214:CTT786214 DDO786214:DDP786214 DNK786214:DNL786214 DXG786214:DXH786214 EHC786214:EHD786214 EQY786214:EQZ786214 FAU786214:FAV786214 FKQ786214:FKR786214 FUM786214:FUN786214 GEI786214:GEJ786214 GOE786214:GOF786214 GYA786214:GYB786214 HHW786214:HHX786214 HRS786214:HRT786214 IBO786214:IBP786214 ILK786214:ILL786214 IVG786214:IVH786214 JFC786214:JFD786214 JOY786214:JOZ786214 JYU786214:JYV786214 KIQ786214:KIR786214 KSM786214:KSN786214 LCI786214:LCJ786214 LME786214:LMF786214 LWA786214:LWB786214 MFW786214:MFX786214 MPS786214:MPT786214 MZO786214:MZP786214 NJK786214:NJL786214 NTG786214:NTH786214 ODC786214:ODD786214 OMY786214:OMZ786214 OWU786214:OWV786214 PGQ786214:PGR786214 PQM786214:PQN786214 QAI786214:QAJ786214 QKE786214:QKF786214 QUA786214:QUB786214 RDW786214:RDX786214 RNS786214:RNT786214 RXO786214:RXP786214 SHK786214:SHL786214 SRG786214:SRH786214 TBC786214:TBD786214 TKY786214:TKZ786214 TUU786214:TUV786214 UEQ786214:UER786214 UOM786214:UON786214 UYI786214:UYJ786214 VIE786214:VIF786214 VSA786214:VSB786214 WBW786214:WBX786214 WLS786214:WLT786214 WVO786214:WVP786214 JC851750:JD851750 SY851750:SZ851750 ACU851750:ACV851750 AMQ851750:AMR851750 AWM851750:AWN851750 BGI851750:BGJ851750 BQE851750:BQF851750 CAA851750:CAB851750 CJW851750:CJX851750 CTS851750:CTT851750 DDO851750:DDP851750 DNK851750:DNL851750 DXG851750:DXH851750 EHC851750:EHD851750 EQY851750:EQZ851750 FAU851750:FAV851750 FKQ851750:FKR851750 FUM851750:FUN851750 GEI851750:GEJ851750 GOE851750:GOF851750 GYA851750:GYB851750 HHW851750:HHX851750 HRS851750:HRT851750 IBO851750:IBP851750 ILK851750:ILL851750 IVG851750:IVH851750 JFC851750:JFD851750 JOY851750:JOZ851750 JYU851750:JYV851750 KIQ851750:KIR851750 KSM851750:KSN851750 LCI851750:LCJ851750 LME851750:LMF851750 LWA851750:LWB851750 MFW851750:MFX851750 MPS851750:MPT851750 MZO851750:MZP851750 NJK851750:NJL851750 NTG851750:NTH851750 ODC851750:ODD851750 OMY851750:OMZ851750 OWU851750:OWV851750 PGQ851750:PGR851750 PQM851750:PQN851750 QAI851750:QAJ851750 QKE851750:QKF851750 QUA851750:QUB851750 RDW851750:RDX851750 RNS851750:RNT851750 RXO851750:RXP851750 SHK851750:SHL851750 SRG851750:SRH851750 TBC851750:TBD851750 TKY851750:TKZ851750 TUU851750:TUV851750 UEQ851750:UER851750 UOM851750:UON851750 UYI851750:UYJ851750 VIE851750:VIF851750 VSA851750:VSB851750 WBW851750:WBX851750 WLS851750:WLT851750 WVO851750:WVP851750 JC917286:JD917286 SY917286:SZ917286 ACU917286:ACV917286 AMQ917286:AMR917286 AWM917286:AWN917286 BGI917286:BGJ917286 BQE917286:BQF917286 CAA917286:CAB917286 CJW917286:CJX917286 CTS917286:CTT917286 DDO917286:DDP917286 DNK917286:DNL917286 DXG917286:DXH917286 EHC917286:EHD917286 EQY917286:EQZ917286 FAU917286:FAV917286 FKQ917286:FKR917286 FUM917286:FUN917286 GEI917286:GEJ917286 GOE917286:GOF917286 GYA917286:GYB917286 HHW917286:HHX917286 HRS917286:HRT917286 IBO917286:IBP917286 ILK917286:ILL917286 IVG917286:IVH917286 JFC917286:JFD917286 JOY917286:JOZ917286 JYU917286:JYV917286 KIQ917286:KIR917286 KSM917286:KSN917286 LCI917286:LCJ917286 LME917286:LMF917286 LWA917286:LWB917286 MFW917286:MFX917286 MPS917286:MPT917286 MZO917286:MZP917286 NJK917286:NJL917286 NTG917286:NTH917286 ODC917286:ODD917286 OMY917286:OMZ917286 OWU917286:OWV917286 PGQ917286:PGR917286 PQM917286:PQN917286 QAI917286:QAJ917286 QKE917286:QKF917286 QUA917286:QUB917286 RDW917286:RDX917286 RNS917286:RNT917286 RXO917286:RXP917286 SHK917286:SHL917286 SRG917286:SRH917286 TBC917286:TBD917286 TKY917286:TKZ917286 TUU917286:TUV917286 UEQ917286:UER917286 UOM917286:UON917286 UYI917286:UYJ917286 VIE917286:VIF917286 VSA917286:VSB917286 WBW917286:WBX917286 WLS917286:WLT917286 WVO917286:WVP917286 JC982822:JD982822 SY982822:SZ982822 ACU982822:ACV982822 AMQ982822:AMR982822 AWM982822:AWN982822 BGI982822:BGJ982822 BQE982822:BQF982822 CAA982822:CAB982822 CJW982822:CJX982822 CTS982822:CTT982822 DDO982822:DDP982822 DNK982822:DNL982822 DXG982822:DXH982822 EHC982822:EHD982822 EQY982822:EQZ982822 FAU982822:FAV982822 FKQ982822:FKR982822 FUM982822:FUN982822 GEI982822:GEJ982822 GOE982822:GOF982822 GYA982822:GYB982822 HHW982822:HHX982822 HRS982822:HRT982822 IBO982822:IBP982822 ILK982822:ILL982822 IVG982822:IVH982822 JFC982822:JFD982822 JOY982822:JOZ982822 JYU982822:JYV982822 KIQ982822:KIR982822 KSM982822:KSN982822 LCI982822:LCJ982822 LME982822:LMF982822 LWA982822:LWB982822 MFW982822:MFX982822 MPS982822:MPT982822 MZO982822:MZP982822 NJK982822:NJL982822 NTG982822:NTH982822 ODC982822:ODD982822 OMY982822:OMZ982822 OWU982822:OWV982822 PGQ982822:PGR982822 PQM982822:PQN982822 QAI982822:QAJ982822 QKE982822:QKF982822 QUA982822:QUB982822 RDW982822:RDX982822 RNS982822:RNT982822 RXO982822:RXP982822 SHK982822:SHL982822 SRG982822:SRH982822 TBC982822:TBD982822 TKY982822:TKZ982822 TUU982822:TUV982822 UEQ982822:UER982822 UOM982822:UON982822 UYI982822:UYJ982822 VIE982822:VIF982822 VSA982822:VSB982822 WBW982822:WBX982822 WLS982822:WLT982822 WVO982822:WVP982822" xr:uid="{00000000-0002-0000-0100-000006000000}">
      <formula1>9999999999</formula1>
    </dataValidation>
    <dataValidation type="whole" operator="greaterThanOrEqual" allowBlank="1" showInputMessage="1" showErrorMessage="1" errorTitle="Pogrešan unos" error="Mogu se unijeti samo cjelobrojne pozitivne vrijednosti."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JC65312:JD65317 SY65312:SZ65317 ACU65312:ACV65317 AMQ65312:AMR65317 AWM65312:AWN65317 BGI65312:BGJ65317 BQE65312:BQF65317 CAA65312:CAB65317 CJW65312:CJX65317 CTS65312:CTT65317 DDO65312:DDP65317 DNK65312:DNL65317 DXG65312:DXH65317 EHC65312:EHD65317 EQY65312:EQZ65317 FAU65312:FAV65317 FKQ65312:FKR65317 FUM65312:FUN65317 GEI65312:GEJ65317 GOE65312:GOF65317 GYA65312:GYB65317 HHW65312:HHX65317 HRS65312:HRT65317 IBO65312:IBP65317 ILK65312:ILL65317 IVG65312:IVH65317 JFC65312:JFD65317 JOY65312:JOZ65317 JYU65312:JYV65317 KIQ65312:KIR65317 KSM65312:KSN65317 LCI65312:LCJ65317 LME65312:LMF65317 LWA65312:LWB65317 MFW65312:MFX65317 MPS65312:MPT65317 MZO65312:MZP65317 NJK65312:NJL65317 NTG65312:NTH65317 ODC65312:ODD65317 OMY65312:OMZ65317 OWU65312:OWV65317 PGQ65312:PGR65317 PQM65312:PQN65317 QAI65312:QAJ65317 QKE65312:QKF65317 QUA65312:QUB65317 RDW65312:RDX65317 RNS65312:RNT65317 RXO65312:RXP65317 SHK65312:SHL65317 SRG65312:SRH65317 TBC65312:TBD65317 TKY65312:TKZ65317 TUU65312:TUV65317 UEQ65312:UER65317 UOM65312:UON65317 UYI65312:UYJ65317 VIE65312:VIF65317 VSA65312:VSB65317 WBW65312:WBX65317 WLS65312:WLT65317 WVO65312:WVP65317 JC130848:JD130853 SY130848:SZ130853 ACU130848:ACV130853 AMQ130848:AMR130853 AWM130848:AWN130853 BGI130848:BGJ130853 BQE130848:BQF130853 CAA130848:CAB130853 CJW130848:CJX130853 CTS130848:CTT130853 DDO130848:DDP130853 DNK130848:DNL130853 DXG130848:DXH130853 EHC130848:EHD130853 EQY130848:EQZ130853 FAU130848:FAV130853 FKQ130848:FKR130853 FUM130848:FUN130853 GEI130848:GEJ130853 GOE130848:GOF130853 GYA130848:GYB130853 HHW130848:HHX130853 HRS130848:HRT130853 IBO130848:IBP130853 ILK130848:ILL130853 IVG130848:IVH130853 JFC130848:JFD130853 JOY130848:JOZ130853 JYU130848:JYV130853 KIQ130848:KIR130853 KSM130848:KSN130853 LCI130848:LCJ130853 LME130848:LMF130853 LWA130848:LWB130853 MFW130848:MFX130853 MPS130848:MPT130853 MZO130848:MZP130853 NJK130848:NJL130853 NTG130848:NTH130853 ODC130848:ODD130853 OMY130848:OMZ130853 OWU130848:OWV130853 PGQ130848:PGR130853 PQM130848:PQN130853 QAI130848:QAJ130853 QKE130848:QKF130853 QUA130848:QUB130853 RDW130848:RDX130853 RNS130848:RNT130853 RXO130848:RXP130853 SHK130848:SHL130853 SRG130848:SRH130853 TBC130848:TBD130853 TKY130848:TKZ130853 TUU130848:TUV130853 UEQ130848:UER130853 UOM130848:UON130853 UYI130848:UYJ130853 VIE130848:VIF130853 VSA130848:VSB130853 WBW130848:WBX130853 WLS130848:WLT130853 WVO130848:WVP130853 JC196384:JD196389 SY196384:SZ196389 ACU196384:ACV196389 AMQ196384:AMR196389 AWM196384:AWN196389 BGI196384:BGJ196389 BQE196384:BQF196389 CAA196384:CAB196389 CJW196384:CJX196389 CTS196384:CTT196389 DDO196384:DDP196389 DNK196384:DNL196389 DXG196384:DXH196389 EHC196384:EHD196389 EQY196384:EQZ196389 FAU196384:FAV196389 FKQ196384:FKR196389 FUM196384:FUN196389 GEI196384:GEJ196389 GOE196384:GOF196389 GYA196384:GYB196389 HHW196384:HHX196389 HRS196384:HRT196389 IBO196384:IBP196389 ILK196384:ILL196389 IVG196384:IVH196389 JFC196384:JFD196389 JOY196384:JOZ196389 JYU196384:JYV196389 KIQ196384:KIR196389 KSM196384:KSN196389 LCI196384:LCJ196389 LME196384:LMF196389 LWA196384:LWB196389 MFW196384:MFX196389 MPS196384:MPT196389 MZO196384:MZP196389 NJK196384:NJL196389 NTG196384:NTH196389 ODC196384:ODD196389 OMY196384:OMZ196389 OWU196384:OWV196389 PGQ196384:PGR196389 PQM196384:PQN196389 QAI196384:QAJ196389 QKE196384:QKF196389 QUA196384:QUB196389 RDW196384:RDX196389 RNS196384:RNT196389 RXO196384:RXP196389 SHK196384:SHL196389 SRG196384:SRH196389 TBC196384:TBD196389 TKY196384:TKZ196389 TUU196384:TUV196389 UEQ196384:UER196389 UOM196384:UON196389 UYI196384:UYJ196389 VIE196384:VIF196389 VSA196384:VSB196389 WBW196384:WBX196389 WLS196384:WLT196389 WVO196384:WVP196389 JC261920:JD261925 SY261920:SZ261925 ACU261920:ACV261925 AMQ261920:AMR261925 AWM261920:AWN261925 BGI261920:BGJ261925 BQE261920:BQF261925 CAA261920:CAB261925 CJW261920:CJX261925 CTS261920:CTT261925 DDO261920:DDP261925 DNK261920:DNL261925 DXG261920:DXH261925 EHC261920:EHD261925 EQY261920:EQZ261925 FAU261920:FAV261925 FKQ261920:FKR261925 FUM261920:FUN261925 GEI261920:GEJ261925 GOE261920:GOF261925 GYA261920:GYB261925 HHW261920:HHX261925 HRS261920:HRT261925 IBO261920:IBP261925 ILK261920:ILL261925 IVG261920:IVH261925 JFC261920:JFD261925 JOY261920:JOZ261925 JYU261920:JYV261925 KIQ261920:KIR261925 KSM261920:KSN261925 LCI261920:LCJ261925 LME261920:LMF261925 LWA261920:LWB261925 MFW261920:MFX261925 MPS261920:MPT261925 MZO261920:MZP261925 NJK261920:NJL261925 NTG261920:NTH261925 ODC261920:ODD261925 OMY261920:OMZ261925 OWU261920:OWV261925 PGQ261920:PGR261925 PQM261920:PQN261925 QAI261920:QAJ261925 QKE261920:QKF261925 QUA261920:QUB261925 RDW261920:RDX261925 RNS261920:RNT261925 RXO261920:RXP261925 SHK261920:SHL261925 SRG261920:SRH261925 TBC261920:TBD261925 TKY261920:TKZ261925 TUU261920:TUV261925 UEQ261920:UER261925 UOM261920:UON261925 UYI261920:UYJ261925 VIE261920:VIF261925 VSA261920:VSB261925 WBW261920:WBX261925 WLS261920:WLT261925 WVO261920:WVP261925 JC327456:JD327461 SY327456:SZ327461 ACU327456:ACV327461 AMQ327456:AMR327461 AWM327456:AWN327461 BGI327456:BGJ327461 BQE327456:BQF327461 CAA327456:CAB327461 CJW327456:CJX327461 CTS327456:CTT327461 DDO327456:DDP327461 DNK327456:DNL327461 DXG327456:DXH327461 EHC327456:EHD327461 EQY327456:EQZ327461 FAU327456:FAV327461 FKQ327456:FKR327461 FUM327456:FUN327461 GEI327456:GEJ327461 GOE327456:GOF327461 GYA327456:GYB327461 HHW327456:HHX327461 HRS327456:HRT327461 IBO327456:IBP327461 ILK327456:ILL327461 IVG327456:IVH327461 JFC327456:JFD327461 JOY327456:JOZ327461 JYU327456:JYV327461 KIQ327456:KIR327461 KSM327456:KSN327461 LCI327456:LCJ327461 LME327456:LMF327461 LWA327456:LWB327461 MFW327456:MFX327461 MPS327456:MPT327461 MZO327456:MZP327461 NJK327456:NJL327461 NTG327456:NTH327461 ODC327456:ODD327461 OMY327456:OMZ327461 OWU327456:OWV327461 PGQ327456:PGR327461 PQM327456:PQN327461 QAI327456:QAJ327461 QKE327456:QKF327461 QUA327456:QUB327461 RDW327456:RDX327461 RNS327456:RNT327461 RXO327456:RXP327461 SHK327456:SHL327461 SRG327456:SRH327461 TBC327456:TBD327461 TKY327456:TKZ327461 TUU327456:TUV327461 UEQ327456:UER327461 UOM327456:UON327461 UYI327456:UYJ327461 VIE327456:VIF327461 VSA327456:VSB327461 WBW327456:WBX327461 WLS327456:WLT327461 WVO327456:WVP327461 JC392992:JD392997 SY392992:SZ392997 ACU392992:ACV392997 AMQ392992:AMR392997 AWM392992:AWN392997 BGI392992:BGJ392997 BQE392992:BQF392997 CAA392992:CAB392997 CJW392992:CJX392997 CTS392992:CTT392997 DDO392992:DDP392997 DNK392992:DNL392997 DXG392992:DXH392997 EHC392992:EHD392997 EQY392992:EQZ392997 FAU392992:FAV392997 FKQ392992:FKR392997 FUM392992:FUN392997 GEI392992:GEJ392997 GOE392992:GOF392997 GYA392992:GYB392997 HHW392992:HHX392997 HRS392992:HRT392997 IBO392992:IBP392997 ILK392992:ILL392997 IVG392992:IVH392997 JFC392992:JFD392997 JOY392992:JOZ392997 JYU392992:JYV392997 KIQ392992:KIR392997 KSM392992:KSN392997 LCI392992:LCJ392997 LME392992:LMF392997 LWA392992:LWB392997 MFW392992:MFX392997 MPS392992:MPT392997 MZO392992:MZP392997 NJK392992:NJL392997 NTG392992:NTH392997 ODC392992:ODD392997 OMY392992:OMZ392997 OWU392992:OWV392997 PGQ392992:PGR392997 PQM392992:PQN392997 QAI392992:QAJ392997 QKE392992:QKF392997 QUA392992:QUB392997 RDW392992:RDX392997 RNS392992:RNT392997 RXO392992:RXP392997 SHK392992:SHL392997 SRG392992:SRH392997 TBC392992:TBD392997 TKY392992:TKZ392997 TUU392992:TUV392997 UEQ392992:UER392997 UOM392992:UON392997 UYI392992:UYJ392997 VIE392992:VIF392997 VSA392992:VSB392997 WBW392992:WBX392997 WLS392992:WLT392997 WVO392992:WVP392997 JC458528:JD458533 SY458528:SZ458533 ACU458528:ACV458533 AMQ458528:AMR458533 AWM458528:AWN458533 BGI458528:BGJ458533 BQE458528:BQF458533 CAA458528:CAB458533 CJW458528:CJX458533 CTS458528:CTT458533 DDO458528:DDP458533 DNK458528:DNL458533 DXG458528:DXH458533 EHC458528:EHD458533 EQY458528:EQZ458533 FAU458528:FAV458533 FKQ458528:FKR458533 FUM458528:FUN458533 GEI458528:GEJ458533 GOE458528:GOF458533 GYA458528:GYB458533 HHW458528:HHX458533 HRS458528:HRT458533 IBO458528:IBP458533 ILK458528:ILL458533 IVG458528:IVH458533 JFC458528:JFD458533 JOY458528:JOZ458533 JYU458528:JYV458533 KIQ458528:KIR458533 KSM458528:KSN458533 LCI458528:LCJ458533 LME458528:LMF458533 LWA458528:LWB458533 MFW458528:MFX458533 MPS458528:MPT458533 MZO458528:MZP458533 NJK458528:NJL458533 NTG458528:NTH458533 ODC458528:ODD458533 OMY458528:OMZ458533 OWU458528:OWV458533 PGQ458528:PGR458533 PQM458528:PQN458533 QAI458528:QAJ458533 QKE458528:QKF458533 QUA458528:QUB458533 RDW458528:RDX458533 RNS458528:RNT458533 RXO458528:RXP458533 SHK458528:SHL458533 SRG458528:SRH458533 TBC458528:TBD458533 TKY458528:TKZ458533 TUU458528:TUV458533 UEQ458528:UER458533 UOM458528:UON458533 UYI458528:UYJ458533 VIE458528:VIF458533 VSA458528:VSB458533 WBW458528:WBX458533 WLS458528:WLT458533 WVO458528:WVP458533 JC524064:JD524069 SY524064:SZ524069 ACU524064:ACV524069 AMQ524064:AMR524069 AWM524064:AWN524069 BGI524064:BGJ524069 BQE524064:BQF524069 CAA524064:CAB524069 CJW524064:CJX524069 CTS524064:CTT524069 DDO524064:DDP524069 DNK524064:DNL524069 DXG524064:DXH524069 EHC524064:EHD524069 EQY524064:EQZ524069 FAU524064:FAV524069 FKQ524064:FKR524069 FUM524064:FUN524069 GEI524064:GEJ524069 GOE524064:GOF524069 GYA524064:GYB524069 HHW524064:HHX524069 HRS524064:HRT524069 IBO524064:IBP524069 ILK524064:ILL524069 IVG524064:IVH524069 JFC524064:JFD524069 JOY524064:JOZ524069 JYU524064:JYV524069 KIQ524064:KIR524069 KSM524064:KSN524069 LCI524064:LCJ524069 LME524064:LMF524069 LWA524064:LWB524069 MFW524064:MFX524069 MPS524064:MPT524069 MZO524064:MZP524069 NJK524064:NJL524069 NTG524064:NTH524069 ODC524064:ODD524069 OMY524064:OMZ524069 OWU524064:OWV524069 PGQ524064:PGR524069 PQM524064:PQN524069 QAI524064:QAJ524069 QKE524064:QKF524069 QUA524064:QUB524069 RDW524064:RDX524069 RNS524064:RNT524069 RXO524064:RXP524069 SHK524064:SHL524069 SRG524064:SRH524069 TBC524064:TBD524069 TKY524064:TKZ524069 TUU524064:TUV524069 UEQ524064:UER524069 UOM524064:UON524069 UYI524064:UYJ524069 VIE524064:VIF524069 VSA524064:VSB524069 WBW524064:WBX524069 WLS524064:WLT524069 WVO524064:WVP524069 JC589600:JD589605 SY589600:SZ589605 ACU589600:ACV589605 AMQ589600:AMR589605 AWM589600:AWN589605 BGI589600:BGJ589605 BQE589600:BQF589605 CAA589600:CAB589605 CJW589600:CJX589605 CTS589600:CTT589605 DDO589600:DDP589605 DNK589600:DNL589605 DXG589600:DXH589605 EHC589600:EHD589605 EQY589600:EQZ589605 FAU589600:FAV589605 FKQ589600:FKR589605 FUM589600:FUN589605 GEI589600:GEJ589605 GOE589600:GOF589605 GYA589600:GYB589605 HHW589600:HHX589605 HRS589600:HRT589605 IBO589600:IBP589605 ILK589600:ILL589605 IVG589600:IVH589605 JFC589600:JFD589605 JOY589600:JOZ589605 JYU589600:JYV589605 KIQ589600:KIR589605 KSM589600:KSN589605 LCI589600:LCJ589605 LME589600:LMF589605 LWA589600:LWB589605 MFW589600:MFX589605 MPS589600:MPT589605 MZO589600:MZP589605 NJK589600:NJL589605 NTG589600:NTH589605 ODC589600:ODD589605 OMY589600:OMZ589605 OWU589600:OWV589605 PGQ589600:PGR589605 PQM589600:PQN589605 QAI589600:QAJ589605 QKE589600:QKF589605 QUA589600:QUB589605 RDW589600:RDX589605 RNS589600:RNT589605 RXO589600:RXP589605 SHK589600:SHL589605 SRG589600:SRH589605 TBC589600:TBD589605 TKY589600:TKZ589605 TUU589600:TUV589605 UEQ589600:UER589605 UOM589600:UON589605 UYI589600:UYJ589605 VIE589600:VIF589605 VSA589600:VSB589605 WBW589600:WBX589605 WLS589600:WLT589605 WVO589600:WVP589605 JC655136:JD655141 SY655136:SZ655141 ACU655136:ACV655141 AMQ655136:AMR655141 AWM655136:AWN655141 BGI655136:BGJ655141 BQE655136:BQF655141 CAA655136:CAB655141 CJW655136:CJX655141 CTS655136:CTT655141 DDO655136:DDP655141 DNK655136:DNL655141 DXG655136:DXH655141 EHC655136:EHD655141 EQY655136:EQZ655141 FAU655136:FAV655141 FKQ655136:FKR655141 FUM655136:FUN655141 GEI655136:GEJ655141 GOE655136:GOF655141 GYA655136:GYB655141 HHW655136:HHX655141 HRS655136:HRT655141 IBO655136:IBP655141 ILK655136:ILL655141 IVG655136:IVH655141 JFC655136:JFD655141 JOY655136:JOZ655141 JYU655136:JYV655141 KIQ655136:KIR655141 KSM655136:KSN655141 LCI655136:LCJ655141 LME655136:LMF655141 LWA655136:LWB655141 MFW655136:MFX655141 MPS655136:MPT655141 MZO655136:MZP655141 NJK655136:NJL655141 NTG655136:NTH655141 ODC655136:ODD655141 OMY655136:OMZ655141 OWU655136:OWV655141 PGQ655136:PGR655141 PQM655136:PQN655141 QAI655136:QAJ655141 QKE655136:QKF655141 QUA655136:QUB655141 RDW655136:RDX655141 RNS655136:RNT655141 RXO655136:RXP655141 SHK655136:SHL655141 SRG655136:SRH655141 TBC655136:TBD655141 TKY655136:TKZ655141 TUU655136:TUV655141 UEQ655136:UER655141 UOM655136:UON655141 UYI655136:UYJ655141 VIE655136:VIF655141 VSA655136:VSB655141 WBW655136:WBX655141 WLS655136:WLT655141 WVO655136:WVP655141 JC720672:JD720677 SY720672:SZ720677 ACU720672:ACV720677 AMQ720672:AMR720677 AWM720672:AWN720677 BGI720672:BGJ720677 BQE720672:BQF720677 CAA720672:CAB720677 CJW720672:CJX720677 CTS720672:CTT720677 DDO720672:DDP720677 DNK720672:DNL720677 DXG720672:DXH720677 EHC720672:EHD720677 EQY720672:EQZ720677 FAU720672:FAV720677 FKQ720672:FKR720677 FUM720672:FUN720677 GEI720672:GEJ720677 GOE720672:GOF720677 GYA720672:GYB720677 HHW720672:HHX720677 HRS720672:HRT720677 IBO720672:IBP720677 ILK720672:ILL720677 IVG720672:IVH720677 JFC720672:JFD720677 JOY720672:JOZ720677 JYU720672:JYV720677 KIQ720672:KIR720677 KSM720672:KSN720677 LCI720672:LCJ720677 LME720672:LMF720677 LWA720672:LWB720677 MFW720672:MFX720677 MPS720672:MPT720677 MZO720672:MZP720677 NJK720672:NJL720677 NTG720672:NTH720677 ODC720672:ODD720677 OMY720672:OMZ720677 OWU720672:OWV720677 PGQ720672:PGR720677 PQM720672:PQN720677 QAI720672:QAJ720677 QKE720672:QKF720677 QUA720672:QUB720677 RDW720672:RDX720677 RNS720672:RNT720677 RXO720672:RXP720677 SHK720672:SHL720677 SRG720672:SRH720677 TBC720672:TBD720677 TKY720672:TKZ720677 TUU720672:TUV720677 UEQ720672:UER720677 UOM720672:UON720677 UYI720672:UYJ720677 VIE720672:VIF720677 VSA720672:VSB720677 WBW720672:WBX720677 WLS720672:WLT720677 WVO720672:WVP720677 JC786208:JD786213 SY786208:SZ786213 ACU786208:ACV786213 AMQ786208:AMR786213 AWM786208:AWN786213 BGI786208:BGJ786213 BQE786208:BQF786213 CAA786208:CAB786213 CJW786208:CJX786213 CTS786208:CTT786213 DDO786208:DDP786213 DNK786208:DNL786213 DXG786208:DXH786213 EHC786208:EHD786213 EQY786208:EQZ786213 FAU786208:FAV786213 FKQ786208:FKR786213 FUM786208:FUN786213 GEI786208:GEJ786213 GOE786208:GOF786213 GYA786208:GYB786213 HHW786208:HHX786213 HRS786208:HRT786213 IBO786208:IBP786213 ILK786208:ILL786213 IVG786208:IVH786213 JFC786208:JFD786213 JOY786208:JOZ786213 JYU786208:JYV786213 KIQ786208:KIR786213 KSM786208:KSN786213 LCI786208:LCJ786213 LME786208:LMF786213 LWA786208:LWB786213 MFW786208:MFX786213 MPS786208:MPT786213 MZO786208:MZP786213 NJK786208:NJL786213 NTG786208:NTH786213 ODC786208:ODD786213 OMY786208:OMZ786213 OWU786208:OWV786213 PGQ786208:PGR786213 PQM786208:PQN786213 QAI786208:QAJ786213 QKE786208:QKF786213 QUA786208:QUB786213 RDW786208:RDX786213 RNS786208:RNT786213 RXO786208:RXP786213 SHK786208:SHL786213 SRG786208:SRH786213 TBC786208:TBD786213 TKY786208:TKZ786213 TUU786208:TUV786213 UEQ786208:UER786213 UOM786208:UON786213 UYI786208:UYJ786213 VIE786208:VIF786213 VSA786208:VSB786213 WBW786208:WBX786213 WLS786208:WLT786213 WVO786208:WVP786213 JC851744:JD851749 SY851744:SZ851749 ACU851744:ACV851749 AMQ851744:AMR851749 AWM851744:AWN851749 BGI851744:BGJ851749 BQE851744:BQF851749 CAA851744:CAB851749 CJW851744:CJX851749 CTS851744:CTT851749 DDO851744:DDP851749 DNK851744:DNL851749 DXG851744:DXH851749 EHC851744:EHD851749 EQY851744:EQZ851749 FAU851744:FAV851749 FKQ851744:FKR851749 FUM851744:FUN851749 GEI851744:GEJ851749 GOE851744:GOF851749 GYA851744:GYB851749 HHW851744:HHX851749 HRS851744:HRT851749 IBO851744:IBP851749 ILK851744:ILL851749 IVG851744:IVH851749 JFC851744:JFD851749 JOY851744:JOZ851749 JYU851744:JYV851749 KIQ851744:KIR851749 KSM851744:KSN851749 LCI851744:LCJ851749 LME851744:LMF851749 LWA851744:LWB851749 MFW851744:MFX851749 MPS851744:MPT851749 MZO851744:MZP851749 NJK851744:NJL851749 NTG851744:NTH851749 ODC851744:ODD851749 OMY851744:OMZ851749 OWU851744:OWV851749 PGQ851744:PGR851749 PQM851744:PQN851749 QAI851744:QAJ851749 QKE851744:QKF851749 QUA851744:QUB851749 RDW851744:RDX851749 RNS851744:RNT851749 RXO851744:RXP851749 SHK851744:SHL851749 SRG851744:SRH851749 TBC851744:TBD851749 TKY851744:TKZ851749 TUU851744:TUV851749 UEQ851744:UER851749 UOM851744:UON851749 UYI851744:UYJ851749 VIE851744:VIF851749 VSA851744:VSB851749 WBW851744:WBX851749 WLS851744:WLT851749 WVO851744:WVP851749 JC917280:JD917285 SY917280:SZ917285 ACU917280:ACV917285 AMQ917280:AMR917285 AWM917280:AWN917285 BGI917280:BGJ917285 BQE917280:BQF917285 CAA917280:CAB917285 CJW917280:CJX917285 CTS917280:CTT917285 DDO917280:DDP917285 DNK917280:DNL917285 DXG917280:DXH917285 EHC917280:EHD917285 EQY917280:EQZ917285 FAU917280:FAV917285 FKQ917280:FKR917285 FUM917280:FUN917285 GEI917280:GEJ917285 GOE917280:GOF917285 GYA917280:GYB917285 HHW917280:HHX917285 HRS917280:HRT917285 IBO917280:IBP917285 ILK917280:ILL917285 IVG917280:IVH917285 JFC917280:JFD917285 JOY917280:JOZ917285 JYU917280:JYV917285 KIQ917280:KIR917285 KSM917280:KSN917285 LCI917280:LCJ917285 LME917280:LMF917285 LWA917280:LWB917285 MFW917280:MFX917285 MPS917280:MPT917285 MZO917280:MZP917285 NJK917280:NJL917285 NTG917280:NTH917285 ODC917280:ODD917285 OMY917280:OMZ917285 OWU917280:OWV917285 PGQ917280:PGR917285 PQM917280:PQN917285 QAI917280:QAJ917285 QKE917280:QKF917285 QUA917280:QUB917285 RDW917280:RDX917285 RNS917280:RNT917285 RXO917280:RXP917285 SHK917280:SHL917285 SRG917280:SRH917285 TBC917280:TBD917285 TKY917280:TKZ917285 TUU917280:TUV917285 UEQ917280:UER917285 UOM917280:UON917285 UYI917280:UYJ917285 VIE917280:VIF917285 VSA917280:VSB917285 WBW917280:WBX917285 WLS917280:WLT917285 WVO917280:WVP917285 JC982816:JD982821 SY982816:SZ982821 ACU982816:ACV982821 AMQ982816:AMR982821 AWM982816:AWN982821 BGI982816:BGJ982821 BQE982816:BQF982821 CAA982816:CAB982821 CJW982816:CJX982821 CTS982816:CTT982821 DDO982816:DDP982821 DNK982816:DNL982821 DXG982816:DXH982821 EHC982816:EHD982821 EQY982816:EQZ982821 FAU982816:FAV982821 FKQ982816:FKR982821 FUM982816:FUN982821 GEI982816:GEJ982821 GOE982816:GOF982821 GYA982816:GYB982821 HHW982816:HHX982821 HRS982816:HRT982821 IBO982816:IBP982821 ILK982816:ILL982821 IVG982816:IVH982821 JFC982816:JFD982821 JOY982816:JOZ982821 JYU982816:JYV982821 KIQ982816:KIR982821 KSM982816:KSN982821 LCI982816:LCJ982821 LME982816:LMF982821 LWA982816:LWB982821 MFW982816:MFX982821 MPS982816:MPT982821 MZO982816:MZP982821 NJK982816:NJL982821 NTG982816:NTH982821 ODC982816:ODD982821 OMY982816:OMZ982821 OWU982816:OWV982821 PGQ982816:PGR982821 PQM982816:PQN982821 QAI982816:QAJ982821 QKE982816:QKF982821 QUA982816:QUB982821 RDW982816:RDX982821 RNS982816:RNT982821 RXO982816:RXP982821 SHK982816:SHL982821 SRG982816:SRH982821 TBC982816:TBD982821 TKY982816:TKZ982821 TUU982816:TUV982821 UEQ982816:UER982821 UOM982816:UON982821 UYI982816:UYJ982821 VIE982816:VIF982821 VSA982816:VSB982821 WBW982816:WBX982821 WLS982816:WLT982821 WVO982816:WVP982821 JC65319:JD65324 SY65319:SZ65324 ACU65319:ACV65324 AMQ65319:AMR65324 AWM65319:AWN65324 BGI65319:BGJ65324 BQE65319:BQF65324 CAA65319:CAB65324 CJW65319:CJX65324 CTS65319:CTT65324 DDO65319:DDP65324 DNK65319:DNL65324 DXG65319:DXH65324 EHC65319:EHD65324 EQY65319:EQZ65324 FAU65319:FAV65324 FKQ65319:FKR65324 FUM65319:FUN65324 GEI65319:GEJ65324 GOE65319:GOF65324 GYA65319:GYB65324 HHW65319:HHX65324 HRS65319:HRT65324 IBO65319:IBP65324 ILK65319:ILL65324 IVG65319:IVH65324 JFC65319:JFD65324 JOY65319:JOZ65324 JYU65319:JYV65324 KIQ65319:KIR65324 KSM65319:KSN65324 LCI65319:LCJ65324 LME65319:LMF65324 LWA65319:LWB65324 MFW65319:MFX65324 MPS65319:MPT65324 MZO65319:MZP65324 NJK65319:NJL65324 NTG65319:NTH65324 ODC65319:ODD65324 OMY65319:OMZ65324 OWU65319:OWV65324 PGQ65319:PGR65324 PQM65319:PQN65324 QAI65319:QAJ65324 QKE65319:QKF65324 QUA65319:QUB65324 RDW65319:RDX65324 RNS65319:RNT65324 RXO65319:RXP65324 SHK65319:SHL65324 SRG65319:SRH65324 TBC65319:TBD65324 TKY65319:TKZ65324 TUU65319:TUV65324 UEQ65319:UER65324 UOM65319:UON65324 UYI65319:UYJ65324 VIE65319:VIF65324 VSA65319:VSB65324 WBW65319:WBX65324 WLS65319:WLT65324 WVO65319:WVP65324 JC130855:JD130860 SY130855:SZ130860 ACU130855:ACV130860 AMQ130855:AMR130860 AWM130855:AWN130860 BGI130855:BGJ130860 BQE130855:BQF130860 CAA130855:CAB130860 CJW130855:CJX130860 CTS130855:CTT130860 DDO130855:DDP130860 DNK130855:DNL130860 DXG130855:DXH130860 EHC130855:EHD130860 EQY130855:EQZ130860 FAU130855:FAV130860 FKQ130855:FKR130860 FUM130855:FUN130860 GEI130855:GEJ130860 GOE130855:GOF130860 GYA130855:GYB130860 HHW130855:HHX130860 HRS130855:HRT130860 IBO130855:IBP130860 ILK130855:ILL130860 IVG130855:IVH130860 JFC130855:JFD130860 JOY130855:JOZ130860 JYU130855:JYV130860 KIQ130855:KIR130860 KSM130855:KSN130860 LCI130855:LCJ130860 LME130855:LMF130860 LWA130855:LWB130860 MFW130855:MFX130860 MPS130855:MPT130860 MZO130855:MZP130860 NJK130855:NJL130860 NTG130855:NTH130860 ODC130855:ODD130860 OMY130855:OMZ130860 OWU130855:OWV130860 PGQ130855:PGR130860 PQM130855:PQN130860 QAI130855:QAJ130860 QKE130855:QKF130860 QUA130855:QUB130860 RDW130855:RDX130860 RNS130855:RNT130860 RXO130855:RXP130860 SHK130855:SHL130860 SRG130855:SRH130860 TBC130855:TBD130860 TKY130855:TKZ130860 TUU130855:TUV130860 UEQ130855:UER130860 UOM130855:UON130860 UYI130855:UYJ130860 VIE130855:VIF130860 VSA130855:VSB130860 WBW130855:WBX130860 WLS130855:WLT130860 WVO130855:WVP130860 JC196391:JD196396 SY196391:SZ196396 ACU196391:ACV196396 AMQ196391:AMR196396 AWM196391:AWN196396 BGI196391:BGJ196396 BQE196391:BQF196396 CAA196391:CAB196396 CJW196391:CJX196396 CTS196391:CTT196396 DDO196391:DDP196396 DNK196391:DNL196396 DXG196391:DXH196396 EHC196391:EHD196396 EQY196391:EQZ196396 FAU196391:FAV196396 FKQ196391:FKR196396 FUM196391:FUN196396 GEI196391:GEJ196396 GOE196391:GOF196396 GYA196391:GYB196396 HHW196391:HHX196396 HRS196391:HRT196396 IBO196391:IBP196396 ILK196391:ILL196396 IVG196391:IVH196396 JFC196391:JFD196396 JOY196391:JOZ196396 JYU196391:JYV196396 KIQ196391:KIR196396 KSM196391:KSN196396 LCI196391:LCJ196396 LME196391:LMF196396 LWA196391:LWB196396 MFW196391:MFX196396 MPS196391:MPT196396 MZO196391:MZP196396 NJK196391:NJL196396 NTG196391:NTH196396 ODC196391:ODD196396 OMY196391:OMZ196396 OWU196391:OWV196396 PGQ196391:PGR196396 PQM196391:PQN196396 QAI196391:QAJ196396 QKE196391:QKF196396 QUA196391:QUB196396 RDW196391:RDX196396 RNS196391:RNT196396 RXO196391:RXP196396 SHK196391:SHL196396 SRG196391:SRH196396 TBC196391:TBD196396 TKY196391:TKZ196396 TUU196391:TUV196396 UEQ196391:UER196396 UOM196391:UON196396 UYI196391:UYJ196396 VIE196391:VIF196396 VSA196391:VSB196396 WBW196391:WBX196396 WLS196391:WLT196396 WVO196391:WVP196396 JC261927:JD261932 SY261927:SZ261932 ACU261927:ACV261932 AMQ261927:AMR261932 AWM261927:AWN261932 BGI261927:BGJ261932 BQE261927:BQF261932 CAA261927:CAB261932 CJW261927:CJX261932 CTS261927:CTT261932 DDO261927:DDP261932 DNK261927:DNL261932 DXG261927:DXH261932 EHC261927:EHD261932 EQY261927:EQZ261932 FAU261927:FAV261932 FKQ261927:FKR261932 FUM261927:FUN261932 GEI261927:GEJ261932 GOE261927:GOF261932 GYA261927:GYB261932 HHW261927:HHX261932 HRS261927:HRT261932 IBO261927:IBP261932 ILK261927:ILL261932 IVG261927:IVH261932 JFC261927:JFD261932 JOY261927:JOZ261932 JYU261927:JYV261932 KIQ261927:KIR261932 KSM261927:KSN261932 LCI261927:LCJ261932 LME261927:LMF261932 LWA261927:LWB261932 MFW261927:MFX261932 MPS261927:MPT261932 MZO261927:MZP261932 NJK261927:NJL261932 NTG261927:NTH261932 ODC261927:ODD261932 OMY261927:OMZ261932 OWU261927:OWV261932 PGQ261927:PGR261932 PQM261927:PQN261932 QAI261927:QAJ261932 QKE261927:QKF261932 QUA261927:QUB261932 RDW261927:RDX261932 RNS261927:RNT261932 RXO261927:RXP261932 SHK261927:SHL261932 SRG261927:SRH261932 TBC261927:TBD261932 TKY261927:TKZ261932 TUU261927:TUV261932 UEQ261927:UER261932 UOM261927:UON261932 UYI261927:UYJ261932 VIE261927:VIF261932 VSA261927:VSB261932 WBW261927:WBX261932 WLS261927:WLT261932 WVO261927:WVP261932 JC327463:JD327468 SY327463:SZ327468 ACU327463:ACV327468 AMQ327463:AMR327468 AWM327463:AWN327468 BGI327463:BGJ327468 BQE327463:BQF327468 CAA327463:CAB327468 CJW327463:CJX327468 CTS327463:CTT327468 DDO327463:DDP327468 DNK327463:DNL327468 DXG327463:DXH327468 EHC327463:EHD327468 EQY327463:EQZ327468 FAU327463:FAV327468 FKQ327463:FKR327468 FUM327463:FUN327468 GEI327463:GEJ327468 GOE327463:GOF327468 GYA327463:GYB327468 HHW327463:HHX327468 HRS327463:HRT327468 IBO327463:IBP327468 ILK327463:ILL327468 IVG327463:IVH327468 JFC327463:JFD327468 JOY327463:JOZ327468 JYU327463:JYV327468 KIQ327463:KIR327468 KSM327463:KSN327468 LCI327463:LCJ327468 LME327463:LMF327468 LWA327463:LWB327468 MFW327463:MFX327468 MPS327463:MPT327468 MZO327463:MZP327468 NJK327463:NJL327468 NTG327463:NTH327468 ODC327463:ODD327468 OMY327463:OMZ327468 OWU327463:OWV327468 PGQ327463:PGR327468 PQM327463:PQN327468 QAI327463:QAJ327468 QKE327463:QKF327468 QUA327463:QUB327468 RDW327463:RDX327468 RNS327463:RNT327468 RXO327463:RXP327468 SHK327463:SHL327468 SRG327463:SRH327468 TBC327463:TBD327468 TKY327463:TKZ327468 TUU327463:TUV327468 UEQ327463:UER327468 UOM327463:UON327468 UYI327463:UYJ327468 VIE327463:VIF327468 VSA327463:VSB327468 WBW327463:WBX327468 WLS327463:WLT327468 WVO327463:WVP327468 JC392999:JD393004 SY392999:SZ393004 ACU392999:ACV393004 AMQ392999:AMR393004 AWM392999:AWN393004 BGI392999:BGJ393004 BQE392999:BQF393004 CAA392999:CAB393004 CJW392999:CJX393004 CTS392999:CTT393004 DDO392999:DDP393004 DNK392999:DNL393004 DXG392999:DXH393004 EHC392999:EHD393004 EQY392999:EQZ393004 FAU392999:FAV393004 FKQ392999:FKR393004 FUM392999:FUN393004 GEI392999:GEJ393004 GOE392999:GOF393004 GYA392999:GYB393004 HHW392999:HHX393004 HRS392999:HRT393004 IBO392999:IBP393004 ILK392999:ILL393004 IVG392999:IVH393004 JFC392999:JFD393004 JOY392999:JOZ393004 JYU392999:JYV393004 KIQ392999:KIR393004 KSM392999:KSN393004 LCI392999:LCJ393004 LME392999:LMF393004 LWA392999:LWB393004 MFW392999:MFX393004 MPS392999:MPT393004 MZO392999:MZP393004 NJK392999:NJL393004 NTG392999:NTH393004 ODC392999:ODD393004 OMY392999:OMZ393004 OWU392999:OWV393004 PGQ392999:PGR393004 PQM392999:PQN393004 QAI392999:QAJ393004 QKE392999:QKF393004 QUA392999:QUB393004 RDW392999:RDX393004 RNS392999:RNT393004 RXO392999:RXP393004 SHK392999:SHL393004 SRG392999:SRH393004 TBC392999:TBD393004 TKY392999:TKZ393004 TUU392999:TUV393004 UEQ392999:UER393004 UOM392999:UON393004 UYI392999:UYJ393004 VIE392999:VIF393004 VSA392999:VSB393004 WBW392999:WBX393004 WLS392999:WLT393004 WVO392999:WVP393004 JC458535:JD458540 SY458535:SZ458540 ACU458535:ACV458540 AMQ458535:AMR458540 AWM458535:AWN458540 BGI458535:BGJ458540 BQE458535:BQF458540 CAA458535:CAB458540 CJW458535:CJX458540 CTS458535:CTT458540 DDO458535:DDP458540 DNK458535:DNL458540 DXG458535:DXH458540 EHC458535:EHD458540 EQY458535:EQZ458540 FAU458535:FAV458540 FKQ458535:FKR458540 FUM458535:FUN458540 GEI458535:GEJ458540 GOE458535:GOF458540 GYA458535:GYB458540 HHW458535:HHX458540 HRS458535:HRT458540 IBO458535:IBP458540 ILK458535:ILL458540 IVG458535:IVH458540 JFC458535:JFD458540 JOY458535:JOZ458540 JYU458535:JYV458540 KIQ458535:KIR458540 KSM458535:KSN458540 LCI458535:LCJ458540 LME458535:LMF458540 LWA458535:LWB458540 MFW458535:MFX458540 MPS458535:MPT458540 MZO458535:MZP458540 NJK458535:NJL458540 NTG458535:NTH458540 ODC458535:ODD458540 OMY458535:OMZ458540 OWU458535:OWV458540 PGQ458535:PGR458540 PQM458535:PQN458540 QAI458535:QAJ458540 QKE458535:QKF458540 QUA458535:QUB458540 RDW458535:RDX458540 RNS458535:RNT458540 RXO458535:RXP458540 SHK458535:SHL458540 SRG458535:SRH458540 TBC458535:TBD458540 TKY458535:TKZ458540 TUU458535:TUV458540 UEQ458535:UER458540 UOM458535:UON458540 UYI458535:UYJ458540 VIE458535:VIF458540 VSA458535:VSB458540 WBW458535:WBX458540 WLS458535:WLT458540 WVO458535:WVP458540 JC524071:JD524076 SY524071:SZ524076 ACU524071:ACV524076 AMQ524071:AMR524076 AWM524071:AWN524076 BGI524071:BGJ524076 BQE524071:BQF524076 CAA524071:CAB524076 CJW524071:CJX524076 CTS524071:CTT524076 DDO524071:DDP524076 DNK524071:DNL524076 DXG524071:DXH524076 EHC524071:EHD524076 EQY524071:EQZ524076 FAU524071:FAV524076 FKQ524071:FKR524076 FUM524071:FUN524076 GEI524071:GEJ524076 GOE524071:GOF524076 GYA524071:GYB524076 HHW524071:HHX524076 HRS524071:HRT524076 IBO524071:IBP524076 ILK524071:ILL524076 IVG524071:IVH524076 JFC524071:JFD524076 JOY524071:JOZ524076 JYU524071:JYV524076 KIQ524071:KIR524076 KSM524071:KSN524076 LCI524071:LCJ524076 LME524071:LMF524076 LWA524071:LWB524076 MFW524071:MFX524076 MPS524071:MPT524076 MZO524071:MZP524076 NJK524071:NJL524076 NTG524071:NTH524076 ODC524071:ODD524076 OMY524071:OMZ524076 OWU524071:OWV524076 PGQ524071:PGR524076 PQM524071:PQN524076 QAI524071:QAJ524076 QKE524071:QKF524076 QUA524071:QUB524076 RDW524071:RDX524076 RNS524071:RNT524076 RXO524071:RXP524076 SHK524071:SHL524076 SRG524071:SRH524076 TBC524071:TBD524076 TKY524071:TKZ524076 TUU524071:TUV524076 UEQ524071:UER524076 UOM524071:UON524076 UYI524071:UYJ524076 VIE524071:VIF524076 VSA524071:VSB524076 WBW524071:WBX524076 WLS524071:WLT524076 WVO524071:WVP524076 JC589607:JD589612 SY589607:SZ589612 ACU589607:ACV589612 AMQ589607:AMR589612 AWM589607:AWN589612 BGI589607:BGJ589612 BQE589607:BQF589612 CAA589607:CAB589612 CJW589607:CJX589612 CTS589607:CTT589612 DDO589607:DDP589612 DNK589607:DNL589612 DXG589607:DXH589612 EHC589607:EHD589612 EQY589607:EQZ589612 FAU589607:FAV589612 FKQ589607:FKR589612 FUM589607:FUN589612 GEI589607:GEJ589612 GOE589607:GOF589612 GYA589607:GYB589612 HHW589607:HHX589612 HRS589607:HRT589612 IBO589607:IBP589612 ILK589607:ILL589612 IVG589607:IVH589612 JFC589607:JFD589612 JOY589607:JOZ589612 JYU589607:JYV589612 KIQ589607:KIR589612 KSM589607:KSN589612 LCI589607:LCJ589612 LME589607:LMF589612 LWA589607:LWB589612 MFW589607:MFX589612 MPS589607:MPT589612 MZO589607:MZP589612 NJK589607:NJL589612 NTG589607:NTH589612 ODC589607:ODD589612 OMY589607:OMZ589612 OWU589607:OWV589612 PGQ589607:PGR589612 PQM589607:PQN589612 QAI589607:QAJ589612 QKE589607:QKF589612 QUA589607:QUB589612 RDW589607:RDX589612 RNS589607:RNT589612 RXO589607:RXP589612 SHK589607:SHL589612 SRG589607:SRH589612 TBC589607:TBD589612 TKY589607:TKZ589612 TUU589607:TUV589612 UEQ589607:UER589612 UOM589607:UON589612 UYI589607:UYJ589612 VIE589607:VIF589612 VSA589607:VSB589612 WBW589607:WBX589612 WLS589607:WLT589612 WVO589607:WVP589612 JC655143:JD655148 SY655143:SZ655148 ACU655143:ACV655148 AMQ655143:AMR655148 AWM655143:AWN655148 BGI655143:BGJ655148 BQE655143:BQF655148 CAA655143:CAB655148 CJW655143:CJX655148 CTS655143:CTT655148 DDO655143:DDP655148 DNK655143:DNL655148 DXG655143:DXH655148 EHC655143:EHD655148 EQY655143:EQZ655148 FAU655143:FAV655148 FKQ655143:FKR655148 FUM655143:FUN655148 GEI655143:GEJ655148 GOE655143:GOF655148 GYA655143:GYB655148 HHW655143:HHX655148 HRS655143:HRT655148 IBO655143:IBP655148 ILK655143:ILL655148 IVG655143:IVH655148 JFC655143:JFD655148 JOY655143:JOZ655148 JYU655143:JYV655148 KIQ655143:KIR655148 KSM655143:KSN655148 LCI655143:LCJ655148 LME655143:LMF655148 LWA655143:LWB655148 MFW655143:MFX655148 MPS655143:MPT655148 MZO655143:MZP655148 NJK655143:NJL655148 NTG655143:NTH655148 ODC655143:ODD655148 OMY655143:OMZ655148 OWU655143:OWV655148 PGQ655143:PGR655148 PQM655143:PQN655148 QAI655143:QAJ655148 QKE655143:QKF655148 QUA655143:QUB655148 RDW655143:RDX655148 RNS655143:RNT655148 RXO655143:RXP655148 SHK655143:SHL655148 SRG655143:SRH655148 TBC655143:TBD655148 TKY655143:TKZ655148 TUU655143:TUV655148 UEQ655143:UER655148 UOM655143:UON655148 UYI655143:UYJ655148 VIE655143:VIF655148 VSA655143:VSB655148 WBW655143:WBX655148 WLS655143:WLT655148 WVO655143:WVP655148 JC720679:JD720684 SY720679:SZ720684 ACU720679:ACV720684 AMQ720679:AMR720684 AWM720679:AWN720684 BGI720679:BGJ720684 BQE720679:BQF720684 CAA720679:CAB720684 CJW720679:CJX720684 CTS720679:CTT720684 DDO720679:DDP720684 DNK720679:DNL720684 DXG720679:DXH720684 EHC720679:EHD720684 EQY720679:EQZ720684 FAU720679:FAV720684 FKQ720679:FKR720684 FUM720679:FUN720684 GEI720679:GEJ720684 GOE720679:GOF720684 GYA720679:GYB720684 HHW720679:HHX720684 HRS720679:HRT720684 IBO720679:IBP720684 ILK720679:ILL720684 IVG720679:IVH720684 JFC720679:JFD720684 JOY720679:JOZ720684 JYU720679:JYV720684 KIQ720679:KIR720684 KSM720679:KSN720684 LCI720679:LCJ720684 LME720679:LMF720684 LWA720679:LWB720684 MFW720679:MFX720684 MPS720679:MPT720684 MZO720679:MZP720684 NJK720679:NJL720684 NTG720679:NTH720684 ODC720679:ODD720684 OMY720679:OMZ720684 OWU720679:OWV720684 PGQ720679:PGR720684 PQM720679:PQN720684 QAI720679:QAJ720684 QKE720679:QKF720684 QUA720679:QUB720684 RDW720679:RDX720684 RNS720679:RNT720684 RXO720679:RXP720684 SHK720679:SHL720684 SRG720679:SRH720684 TBC720679:TBD720684 TKY720679:TKZ720684 TUU720679:TUV720684 UEQ720679:UER720684 UOM720679:UON720684 UYI720679:UYJ720684 VIE720679:VIF720684 VSA720679:VSB720684 WBW720679:WBX720684 WLS720679:WLT720684 WVO720679:WVP720684 JC786215:JD786220 SY786215:SZ786220 ACU786215:ACV786220 AMQ786215:AMR786220 AWM786215:AWN786220 BGI786215:BGJ786220 BQE786215:BQF786220 CAA786215:CAB786220 CJW786215:CJX786220 CTS786215:CTT786220 DDO786215:DDP786220 DNK786215:DNL786220 DXG786215:DXH786220 EHC786215:EHD786220 EQY786215:EQZ786220 FAU786215:FAV786220 FKQ786215:FKR786220 FUM786215:FUN786220 GEI786215:GEJ786220 GOE786215:GOF786220 GYA786215:GYB786220 HHW786215:HHX786220 HRS786215:HRT786220 IBO786215:IBP786220 ILK786215:ILL786220 IVG786215:IVH786220 JFC786215:JFD786220 JOY786215:JOZ786220 JYU786215:JYV786220 KIQ786215:KIR786220 KSM786215:KSN786220 LCI786215:LCJ786220 LME786215:LMF786220 LWA786215:LWB786220 MFW786215:MFX786220 MPS786215:MPT786220 MZO786215:MZP786220 NJK786215:NJL786220 NTG786215:NTH786220 ODC786215:ODD786220 OMY786215:OMZ786220 OWU786215:OWV786220 PGQ786215:PGR786220 PQM786215:PQN786220 QAI786215:QAJ786220 QKE786215:QKF786220 QUA786215:QUB786220 RDW786215:RDX786220 RNS786215:RNT786220 RXO786215:RXP786220 SHK786215:SHL786220 SRG786215:SRH786220 TBC786215:TBD786220 TKY786215:TKZ786220 TUU786215:TUV786220 UEQ786215:UER786220 UOM786215:UON786220 UYI786215:UYJ786220 VIE786215:VIF786220 VSA786215:VSB786220 WBW786215:WBX786220 WLS786215:WLT786220 WVO786215:WVP786220 JC851751:JD851756 SY851751:SZ851756 ACU851751:ACV851756 AMQ851751:AMR851756 AWM851751:AWN851756 BGI851751:BGJ851756 BQE851751:BQF851756 CAA851751:CAB851756 CJW851751:CJX851756 CTS851751:CTT851756 DDO851751:DDP851756 DNK851751:DNL851756 DXG851751:DXH851756 EHC851751:EHD851756 EQY851751:EQZ851756 FAU851751:FAV851756 FKQ851751:FKR851756 FUM851751:FUN851756 GEI851751:GEJ851756 GOE851751:GOF851756 GYA851751:GYB851756 HHW851751:HHX851756 HRS851751:HRT851756 IBO851751:IBP851756 ILK851751:ILL851756 IVG851751:IVH851756 JFC851751:JFD851756 JOY851751:JOZ851756 JYU851751:JYV851756 KIQ851751:KIR851756 KSM851751:KSN851756 LCI851751:LCJ851756 LME851751:LMF851756 LWA851751:LWB851756 MFW851751:MFX851756 MPS851751:MPT851756 MZO851751:MZP851756 NJK851751:NJL851756 NTG851751:NTH851756 ODC851751:ODD851756 OMY851751:OMZ851756 OWU851751:OWV851756 PGQ851751:PGR851756 PQM851751:PQN851756 QAI851751:QAJ851756 QKE851751:QKF851756 QUA851751:QUB851756 RDW851751:RDX851756 RNS851751:RNT851756 RXO851751:RXP851756 SHK851751:SHL851756 SRG851751:SRH851756 TBC851751:TBD851756 TKY851751:TKZ851756 TUU851751:TUV851756 UEQ851751:UER851756 UOM851751:UON851756 UYI851751:UYJ851756 VIE851751:VIF851756 VSA851751:VSB851756 WBW851751:WBX851756 WLS851751:WLT851756 WVO851751:WVP851756 JC917287:JD917292 SY917287:SZ917292 ACU917287:ACV917292 AMQ917287:AMR917292 AWM917287:AWN917292 BGI917287:BGJ917292 BQE917287:BQF917292 CAA917287:CAB917292 CJW917287:CJX917292 CTS917287:CTT917292 DDO917287:DDP917292 DNK917287:DNL917292 DXG917287:DXH917292 EHC917287:EHD917292 EQY917287:EQZ917292 FAU917287:FAV917292 FKQ917287:FKR917292 FUM917287:FUN917292 GEI917287:GEJ917292 GOE917287:GOF917292 GYA917287:GYB917292 HHW917287:HHX917292 HRS917287:HRT917292 IBO917287:IBP917292 ILK917287:ILL917292 IVG917287:IVH917292 JFC917287:JFD917292 JOY917287:JOZ917292 JYU917287:JYV917292 KIQ917287:KIR917292 KSM917287:KSN917292 LCI917287:LCJ917292 LME917287:LMF917292 LWA917287:LWB917292 MFW917287:MFX917292 MPS917287:MPT917292 MZO917287:MZP917292 NJK917287:NJL917292 NTG917287:NTH917292 ODC917287:ODD917292 OMY917287:OMZ917292 OWU917287:OWV917292 PGQ917287:PGR917292 PQM917287:PQN917292 QAI917287:QAJ917292 QKE917287:QKF917292 QUA917287:QUB917292 RDW917287:RDX917292 RNS917287:RNT917292 RXO917287:RXP917292 SHK917287:SHL917292 SRG917287:SRH917292 TBC917287:TBD917292 TKY917287:TKZ917292 TUU917287:TUV917292 UEQ917287:UER917292 UOM917287:UON917292 UYI917287:UYJ917292 VIE917287:VIF917292 VSA917287:VSB917292 WBW917287:WBX917292 WLS917287:WLT917292 WVO917287:WVP917292 JC982823:JD982828 SY982823:SZ982828 ACU982823:ACV982828 AMQ982823:AMR982828 AWM982823:AWN982828 BGI982823:BGJ982828 BQE982823:BQF982828 CAA982823:CAB982828 CJW982823:CJX982828 CTS982823:CTT982828 DDO982823:DDP982828 DNK982823:DNL982828 DXG982823:DXH982828 EHC982823:EHD982828 EQY982823:EQZ982828 FAU982823:FAV982828 FKQ982823:FKR982828 FUM982823:FUN982828 GEI982823:GEJ982828 GOE982823:GOF982828 GYA982823:GYB982828 HHW982823:HHX982828 HRS982823:HRT982828 IBO982823:IBP982828 ILK982823:ILL982828 IVG982823:IVH982828 JFC982823:JFD982828 JOY982823:JOZ982828 JYU982823:JYV982828 KIQ982823:KIR982828 KSM982823:KSN982828 LCI982823:LCJ982828 LME982823:LMF982828 LWA982823:LWB982828 MFW982823:MFX982828 MPS982823:MPT982828 MZO982823:MZP982828 NJK982823:NJL982828 NTG982823:NTH982828 ODC982823:ODD982828 OMY982823:OMZ982828 OWU982823:OWV982828 PGQ982823:PGR982828 PQM982823:PQN982828 QAI982823:QAJ982828 QKE982823:QKF982828 QUA982823:QUB982828 RDW982823:RDX982828 RNS982823:RNT982828 RXO982823:RXP982828 SHK982823:SHL982828 SRG982823:SRH982828 TBC982823:TBD982828 TKY982823:TKZ982828 TUU982823:TUV982828 UEQ982823:UER982828 UOM982823:UON982828 UYI982823:UYJ982828 VIE982823:VIF982828 VSA982823:VSB982828 WBW982823:WBX982828 WLS982823:WLT982828 WVO982823:WVP982828 JC65326:JD65355 SY65326:SZ65355 ACU65326:ACV65355 AMQ65326:AMR65355 AWM65326:AWN65355 BGI65326:BGJ65355 BQE65326:BQF65355 CAA65326:CAB65355 CJW65326:CJX65355 CTS65326:CTT65355 DDO65326:DDP65355 DNK65326:DNL65355 DXG65326:DXH65355 EHC65326:EHD65355 EQY65326:EQZ65355 FAU65326:FAV65355 FKQ65326:FKR65355 FUM65326:FUN65355 GEI65326:GEJ65355 GOE65326:GOF65355 GYA65326:GYB65355 HHW65326:HHX65355 HRS65326:HRT65355 IBO65326:IBP65355 ILK65326:ILL65355 IVG65326:IVH65355 JFC65326:JFD65355 JOY65326:JOZ65355 JYU65326:JYV65355 KIQ65326:KIR65355 KSM65326:KSN65355 LCI65326:LCJ65355 LME65326:LMF65355 LWA65326:LWB65355 MFW65326:MFX65355 MPS65326:MPT65355 MZO65326:MZP65355 NJK65326:NJL65355 NTG65326:NTH65355 ODC65326:ODD65355 OMY65326:OMZ65355 OWU65326:OWV65355 PGQ65326:PGR65355 PQM65326:PQN65355 QAI65326:QAJ65355 QKE65326:QKF65355 QUA65326:QUB65355 RDW65326:RDX65355 RNS65326:RNT65355 RXO65326:RXP65355 SHK65326:SHL65355 SRG65326:SRH65355 TBC65326:TBD65355 TKY65326:TKZ65355 TUU65326:TUV65355 UEQ65326:UER65355 UOM65326:UON65355 UYI65326:UYJ65355 VIE65326:VIF65355 VSA65326:VSB65355 WBW65326:WBX65355 WLS65326:WLT65355 WVO65326:WVP65355 JC130862:JD130891 SY130862:SZ130891 ACU130862:ACV130891 AMQ130862:AMR130891 AWM130862:AWN130891 BGI130862:BGJ130891 BQE130862:BQF130891 CAA130862:CAB130891 CJW130862:CJX130891 CTS130862:CTT130891 DDO130862:DDP130891 DNK130862:DNL130891 DXG130862:DXH130891 EHC130862:EHD130891 EQY130862:EQZ130891 FAU130862:FAV130891 FKQ130862:FKR130891 FUM130862:FUN130891 GEI130862:GEJ130891 GOE130862:GOF130891 GYA130862:GYB130891 HHW130862:HHX130891 HRS130862:HRT130891 IBO130862:IBP130891 ILK130862:ILL130891 IVG130862:IVH130891 JFC130862:JFD130891 JOY130862:JOZ130891 JYU130862:JYV130891 KIQ130862:KIR130891 KSM130862:KSN130891 LCI130862:LCJ130891 LME130862:LMF130891 LWA130862:LWB130891 MFW130862:MFX130891 MPS130862:MPT130891 MZO130862:MZP130891 NJK130862:NJL130891 NTG130862:NTH130891 ODC130862:ODD130891 OMY130862:OMZ130891 OWU130862:OWV130891 PGQ130862:PGR130891 PQM130862:PQN130891 QAI130862:QAJ130891 QKE130862:QKF130891 QUA130862:QUB130891 RDW130862:RDX130891 RNS130862:RNT130891 RXO130862:RXP130891 SHK130862:SHL130891 SRG130862:SRH130891 TBC130862:TBD130891 TKY130862:TKZ130891 TUU130862:TUV130891 UEQ130862:UER130891 UOM130862:UON130891 UYI130862:UYJ130891 VIE130862:VIF130891 VSA130862:VSB130891 WBW130862:WBX130891 WLS130862:WLT130891 WVO130862:WVP130891 JC196398:JD196427 SY196398:SZ196427 ACU196398:ACV196427 AMQ196398:AMR196427 AWM196398:AWN196427 BGI196398:BGJ196427 BQE196398:BQF196427 CAA196398:CAB196427 CJW196398:CJX196427 CTS196398:CTT196427 DDO196398:DDP196427 DNK196398:DNL196427 DXG196398:DXH196427 EHC196398:EHD196427 EQY196398:EQZ196427 FAU196398:FAV196427 FKQ196398:FKR196427 FUM196398:FUN196427 GEI196398:GEJ196427 GOE196398:GOF196427 GYA196398:GYB196427 HHW196398:HHX196427 HRS196398:HRT196427 IBO196398:IBP196427 ILK196398:ILL196427 IVG196398:IVH196427 JFC196398:JFD196427 JOY196398:JOZ196427 JYU196398:JYV196427 KIQ196398:KIR196427 KSM196398:KSN196427 LCI196398:LCJ196427 LME196398:LMF196427 LWA196398:LWB196427 MFW196398:MFX196427 MPS196398:MPT196427 MZO196398:MZP196427 NJK196398:NJL196427 NTG196398:NTH196427 ODC196398:ODD196427 OMY196398:OMZ196427 OWU196398:OWV196427 PGQ196398:PGR196427 PQM196398:PQN196427 QAI196398:QAJ196427 QKE196398:QKF196427 QUA196398:QUB196427 RDW196398:RDX196427 RNS196398:RNT196427 RXO196398:RXP196427 SHK196398:SHL196427 SRG196398:SRH196427 TBC196398:TBD196427 TKY196398:TKZ196427 TUU196398:TUV196427 UEQ196398:UER196427 UOM196398:UON196427 UYI196398:UYJ196427 VIE196398:VIF196427 VSA196398:VSB196427 WBW196398:WBX196427 WLS196398:WLT196427 WVO196398:WVP196427 JC261934:JD261963 SY261934:SZ261963 ACU261934:ACV261963 AMQ261934:AMR261963 AWM261934:AWN261963 BGI261934:BGJ261963 BQE261934:BQF261963 CAA261934:CAB261963 CJW261934:CJX261963 CTS261934:CTT261963 DDO261934:DDP261963 DNK261934:DNL261963 DXG261934:DXH261963 EHC261934:EHD261963 EQY261934:EQZ261963 FAU261934:FAV261963 FKQ261934:FKR261963 FUM261934:FUN261963 GEI261934:GEJ261963 GOE261934:GOF261963 GYA261934:GYB261963 HHW261934:HHX261963 HRS261934:HRT261963 IBO261934:IBP261963 ILK261934:ILL261963 IVG261934:IVH261963 JFC261934:JFD261963 JOY261934:JOZ261963 JYU261934:JYV261963 KIQ261934:KIR261963 KSM261934:KSN261963 LCI261934:LCJ261963 LME261934:LMF261963 LWA261934:LWB261963 MFW261934:MFX261963 MPS261934:MPT261963 MZO261934:MZP261963 NJK261934:NJL261963 NTG261934:NTH261963 ODC261934:ODD261963 OMY261934:OMZ261963 OWU261934:OWV261963 PGQ261934:PGR261963 PQM261934:PQN261963 QAI261934:QAJ261963 QKE261934:QKF261963 QUA261934:QUB261963 RDW261934:RDX261963 RNS261934:RNT261963 RXO261934:RXP261963 SHK261934:SHL261963 SRG261934:SRH261963 TBC261934:TBD261963 TKY261934:TKZ261963 TUU261934:TUV261963 UEQ261934:UER261963 UOM261934:UON261963 UYI261934:UYJ261963 VIE261934:VIF261963 VSA261934:VSB261963 WBW261934:WBX261963 WLS261934:WLT261963 WVO261934:WVP261963 JC327470:JD327499 SY327470:SZ327499 ACU327470:ACV327499 AMQ327470:AMR327499 AWM327470:AWN327499 BGI327470:BGJ327499 BQE327470:BQF327499 CAA327470:CAB327499 CJW327470:CJX327499 CTS327470:CTT327499 DDO327470:DDP327499 DNK327470:DNL327499 DXG327470:DXH327499 EHC327470:EHD327499 EQY327470:EQZ327499 FAU327470:FAV327499 FKQ327470:FKR327499 FUM327470:FUN327499 GEI327470:GEJ327499 GOE327470:GOF327499 GYA327470:GYB327499 HHW327470:HHX327499 HRS327470:HRT327499 IBO327470:IBP327499 ILK327470:ILL327499 IVG327470:IVH327499 JFC327470:JFD327499 JOY327470:JOZ327499 JYU327470:JYV327499 KIQ327470:KIR327499 KSM327470:KSN327499 LCI327470:LCJ327499 LME327470:LMF327499 LWA327470:LWB327499 MFW327470:MFX327499 MPS327470:MPT327499 MZO327470:MZP327499 NJK327470:NJL327499 NTG327470:NTH327499 ODC327470:ODD327499 OMY327470:OMZ327499 OWU327470:OWV327499 PGQ327470:PGR327499 PQM327470:PQN327499 QAI327470:QAJ327499 QKE327470:QKF327499 QUA327470:QUB327499 RDW327470:RDX327499 RNS327470:RNT327499 RXO327470:RXP327499 SHK327470:SHL327499 SRG327470:SRH327499 TBC327470:TBD327499 TKY327470:TKZ327499 TUU327470:TUV327499 UEQ327470:UER327499 UOM327470:UON327499 UYI327470:UYJ327499 VIE327470:VIF327499 VSA327470:VSB327499 WBW327470:WBX327499 WLS327470:WLT327499 WVO327470:WVP327499 JC393006:JD393035 SY393006:SZ393035 ACU393006:ACV393035 AMQ393006:AMR393035 AWM393006:AWN393035 BGI393006:BGJ393035 BQE393006:BQF393035 CAA393006:CAB393035 CJW393006:CJX393035 CTS393006:CTT393035 DDO393006:DDP393035 DNK393006:DNL393035 DXG393006:DXH393035 EHC393006:EHD393035 EQY393006:EQZ393035 FAU393006:FAV393035 FKQ393006:FKR393035 FUM393006:FUN393035 GEI393006:GEJ393035 GOE393006:GOF393035 GYA393006:GYB393035 HHW393006:HHX393035 HRS393006:HRT393035 IBO393006:IBP393035 ILK393006:ILL393035 IVG393006:IVH393035 JFC393006:JFD393035 JOY393006:JOZ393035 JYU393006:JYV393035 KIQ393006:KIR393035 KSM393006:KSN393035 LCI393006:LCJ393035 LME393006:LMF393035 LWA393006:LWB393035 MFW393006:MFX393035 MPS393006:MPT393035 MZO393006:MZP393035 NJK393006:NJL393035 NTG393006:NTH393035 ODC393006:ODD393035 OMY393006:OMZ393035 OWU393006:OWV393035 PGQ393006:PGR393035 PQM393006:PQN393035 QAI393006:QAJ393035 QKE393006:QKF393035 QUA393006:QUB393035 RDW393006:RDX393035 RNS393006:RNT393035 RXO393006:RXP393035 SHK393006:SHL393035 SRG393006:SRH393035 TBC393006:TBD393035 TKY393006:TKZ393035 TUU393006:TUV393035 UEQ393006:UER393035 UOM393006:UON393035 UYI393006:UYJ393035 VIE393006:VIF393035 VSA393006:VSB393035 WBW393006:WBX393035 WLS393006:WLT393035 WVO393006:WVP393035 JC458542:JD458571 SY458542:SZ458571 ACU458542:ACV458571 AMQ458542:AMR458571 AWM458542:AWN458571 BGI458542:BGJ458571 BQE458542:BQF458571 CAA458542:CAB458571 CJW458542:CJX458571 CTS458542:CTT458571 DDO458542:DDP458571 DNK458542:DNL458571 DXG458542:DXH458571 EHC458542:EHD458571 EQY458542:EQZ458571 FAU458542:FAV458571 FKQ458542:FKR458571 FUM458542:FUN458571 GEI458542:GEJ458571 GOE458542:GOF458571 GYA458542:GYB458571 HHW458542:HHX458571 HRS458542:HRT458571 IBO458542:IBP458571 ILK458542:ILL458571 IVG458542:IVH458571 JFC458542:JFD458571 JOY458542:JOZ458571 JYU458542:JYV458571 KIQ458542:KIR458571 KSM458542:KSN458571 LCI458542:LCJ458571 LME458542:LMF458571 LWA458542:LWB458571 MFW458542:MFX458571 MPS458542:MPT458571 MZO458542:MZP458571 NJK458542:NJL458571 NTG458542:NTH458571 ODC458542:ODD458571 OMY458542:OMZ458571 OWU458542:OWV458571 PGQ458542:PGR458571 PQM458542:PQN458571 QAI458542:QAJ458571 QKE458542:QKF458571 QUA458542:QUB458571 RDW458542:RDX458571 RNS458542:RNT458571 RXO458542:RXP458571 SHK458542:SHL458571 SRG458542:SRH458571 TBC458542:TBD458571 TKY458542:TKZ458571 TUU458542:TUV458571 UEQ458542:UER458571 UOM458542:UON458571 UYI458542:UYJ458571 VIE458542:VIF458571 VSA458542:VSB458571 WBW458542:WBX458571 WLS458542:WLT458571 WVO458542:WVP458571 JC524078:JD524107 SY524078:SZ524107 ACU524078:ACV524107 AMQ524078:AMR524107 AWM524078:AWN524107 BGI524078:BGJ524107 BQE524078:BQF524107 CAA524078:CAB524107 CJW524078:CJX524107 CTS524078:CTT524107 DDO524078:DDP524107 DNK524078:DNL524107 DXG524078:DXH524107 EHC524078:EHD524107 EQY524078:EQZ524107 FAU524078:FAV524107 FKQ524078:FKR524107 FUM524078:FUN524107 GEI524078:GEJ524107 GOE524078:GOF524107 GYA524078:GYB524107 HHW524078:HHX524107 HRS524078:HRT524107 IBO524078:IBP524107 ILK524078:ILL524107 IVG524078:IVH524107 JFC524078:JFD524107 JOY524078:JOZ524107 JYU524078:JYV524107 KIQ524078:KIR524107 KSM524078:KSN524107 LCI524078:LCJ524107 LME524078:LMF524107 LWA524078:LWB524107 MFW524078:MFX524107 MPS524078:MPT524107 MZO524078:MZP524107 NJK524078:NJL524107 NTG524078:NTH524107 ODC524078:ODD524107 OMY524078:OMZ524107 OWU524078:OWV524107 PGQ524078:PGR524107 PQM524078:PQN524107 QAI524078:QAJ524107 QKE524078:QKF524107 QUA524078:QUB524107 RDW524078:RDX524107 RNS524078:RNT524107 RXO524078:RXP524107 SHK524078:SHL524107 SRG524078:SRH524107 TBC524078:TBD524107 TKY524078:TKZ524107 TUU524078:TUV524107 UEQ524078:UER524107 UOM524078:UON524107 UYI524078:UYJ524107 VIE524078:VIF524107 VSA524078:VSB524107 WBW524078:WBX524107 WLS524078:WLT524107 WVO524078:WVP524107 JC589614:JD589643 SY589614:SZ589643 ACU589614:ACV589643 AMQ589614:AMR589643 AWM589614:AWN589643 BGI589614:BGJ589643 BQE589614:BQF589643 CAA589614:CAB589643 CJW589614:CJX589643 CTS589614:CTT589643 DDO589614:DDP589643 DNK589614:DNL589643 DXG589614:DXH589643 EHC589614:EHD589643 EQY589614:EQZ589643 FAU589614:FAV589643 FKQ589614:FKR589643 FUM589614:FUN589643 GEI589614:GEJ589643 GOE589614:GOF589643 GYA589614:GYB589643 HHW589614:HHX589643 HRS589614:HRT589643 IBO589614:IBP589643 ILK589614:ILL589643 IVG589614:IVH589643 JFC589614:JFD589643 JOY589614:JOZ589643 JYU589614:JYV589643 KIQ589614:KIR589643 KSM589614:KSN589643 LCI589614:LCJ589643 LME589614:LMF589643 LWA589614:LWB589643 MFW589614:MFX589643 MPS589614:MPT589643 MZO589614:MZP589643 NJK589614:NJL589643 NTG589614:NTH589643 ODC589614:ODD589643 OMY589614:OMZ589643 OWU589614:OWV589643 PGQ589614:PGR589643 PQM589614:PQN589643 QAI589614:QAJ589643 QKE589614:QKF589643 QUA589614:QUB589643 RDW589614:RDX589643 RNS589614:RNT589643 RXO589614:RXP589643 SHK589614:SHL589643 SRG589614:SRH589643 TBC589614:TBD589643 TKY589614:TKZ589643 TUU589614:TUV589643 UEQ589614:UER589643 UOM589614:UON589643 UYI589614:UYJ589643 VIE589614:VIF589643 VSA589614:VSB589643 WBW589614:WBX589643 WLS589614:WLT589643 WVO589614:WVP589643 JC655150:JD655179 SY655150:SZ655179 ACU655150:ACV655179 AMQ655150:AMR655179 AWM655150:AWN655179 BGI655150:BGJ655179 BQE655150:BQF655179 CAA655150:CAB655179 CJW655150:CJX655179 CTS655150:CTT655179 DDO655150:DDP655179 DNK655150:DNL655179 DXG655150:DXH655179 EHC655150:EHD655179 EQY655150:EQZ655179 FAU655150:FAV655179 FKQ655150:FKR655179 FUM655150:FUN655179 GEI655150:GEJ655179 GOE655150:GOF655179 GYA655150:GYB655179 HHW655150:HHX655179 HRS655150:HRT655179 IBO655150:IBP655179 ILK655150:ILL655179 IVG655150:IVH655179 JFC655150:JFD655179 JOY655150:JOZ655179 JYU655150:JYV655179 KIQ655150:KIR655179 KSM655150:KSN655179 LCI655150:LCJ655179 LME655150:LMF655179 LWA655150:LWB655179 MFW655150:MFX655179 MPS655150:MPT655179 MZO655150:MZP655179 NJK655150:NJL655179 NTG655150:NTH655179 ODC655150:ODD655179 OMY655150:OMZ655179 OWU655150:OWV655179 PGQ655150:PGR655179 PQM655150:PQN655179 QAI655150:QAJ655179 QKE655150:QKF655179 QUA655150:QUB655179 RDW655150:RDX655179 RNS655150:RNT655179 RXO655150:RXP655179 SHK655150:SHL655179 SRG655150:SRH655179 TBC655150:TBD655179 TKY655150:TKZ655179 TUU655150:TUV655179 UEQ655150:UER655179 UOM655150:UON655179 UYI655150:UYJ655179 VIE655150:VIF655179 VSA655150:VSB655179 WBW655150:WBX655179 WLS655150:WLT655179 WVO655150:WVP655179 JC720686:JD720715 SY720686:SZ720715 ACU720686:ACV720715 AMQ720686:AMR720715 AWM720686:AWN720715 BGI720686:BGJ720715 BQE720686:BQF720715 CAA720686:CAB720715 CJW720686:CJX720715 CTS720686:CTT720715 DDO720686:DDP720715 DNK720686:DNL720715 DXG720686:DXH720715 EHC720686:EHD720715 EQY720686:EQZ720715 FAU720686:FAV720715 FKQ720686:FKR720715 FUM720686:FUN720715 GEI720686:GEJ720715 GOE720686:GOF720715 GYA720686:GYB720715 HHW720686:HHX720715 HRS720686:HRT720715 IBO720686:IBP720715 ILK720686:ILL720715 IVG720686:IVH720715 JFC720686:JFD720715 JOY720686:JOZ720715 JYU720686:JYV720715 KIQ720686:KIR720715 KSM720686:KSN720715 LCI720686:LCJ720715 LME720686:LMF720715 LWA720686:LWB720715 MFW720686:MFX720715 MPS720686:MPT720715 MZO720686:MZP720715 NJK720686:NJL720715 NTG720686:NTH720715 ODC720686:ODD720715 OMY720686:OMZ720715 OWU720686:OWV720715 PGQ720686:PGR720715 PQM720686:PQN720715 QAI720686:QAJ720715 QKE720686:QKF720715 QUA720686:QUB720715 RDW720686:RDX720715 RNS720686:RNT720715 RXO720686:RXP720715 SHK720686:SHL720715 SRG720686:SRH720715 TBC720686:TBD720715 TKY720686:TKZ720715 TUU720686:TUV720715 UEQ720686:UER720715 UOM720686:UON720715 UYI720686:UYJ720715 VIE720686:VIF720715 VSA720686:VSB720715 WBW720686:WBX720715 WLS720686:WLT720715 WVO720686:WVP720715 JC786222:JD786251 SY786222:SZ786251 ACU786222:ACV786251 AMQ786222:AMR786251 AWM786222:AWN786251 BGI786222:BGJ786251 BQE786222:BQF786251 CAA786222:CAB786251 CJW786222:CJX786251 CTS786222:CTT786251 DDO786222:DDP786251 DNK786222:DNL786251 DXG786222:DXH786251 EHC786222:EHD786251 EQY786222:EQZ786251 FAU786222:FAV786251 FKQ786222:FKR786251 FUM786222:FUN786251 GEI786222:GEJ786251 GOE786222:GOF786251 GYA786222:GYB786251 HHW786222:HHX786251 HRS786222:HRT786251 IBO786222:IBP786251 ILK786222:ILL786251 IVG786222:IVH786251 JFC786222:JFD786251 JOY786222:JOZ786251 JYU786222:JYV786251 KIQ786222:KIR786251 KSM786222:KSN786251 LCI786222:LCJ786251 LME786222:LMF786251 LWA786222:LWB786251 MFW786222:MFX786251 MPS786222:MPT786251 MZO786222:MZP786251 NJK786222:NJL786251 NTG786222:NTH786251 ODC786222:ODD786251 OMY786222:OMZ786251 OWU786222:OWV786251 PGQ786222:PGR786251 PQM786222:PQN786251 QAI786222:QAJ786251 QKE786222:QKF786251 QUA786222:QUB786251 RDW786222:RDX786251 RNS786222:RNT786251 RXO786222:RXP786251 SHK786222:SHL786251 SRG786222:SRH786251 TBC786222:TBD786251 TKY786222:TKZ786251 TUU786222:TUV786251 UEQ786222:UER786251 UOM786222:UON786251 UYI786222:UYJ786251 VIE786222:VIF786251 VSA786222:VSB786251 WBW786222:WBX786251 WLS786222:WLT786251 WVO786222:WVP786251 JC851758:JD851787 SY851758:SZ851787 ACU851758:ACV851787 AMQ851758:AMR851787 AWM851758:AWN851787 BGI851758:BGJ851787 BQE851758:BQF851787 CAA851758:CAB851787 CJW851758:CJX851787 CTS851758:CTT851787 DDO851758:DDP851787 DNK851758:DNL851787 DXG851758:DXH851787 EHC851758:EHD851787 EQY851758:EQZ851787 FAU851758:FAV851787 FKQ851758:FKR851787 FUM851758:FUN851787 GEI851758:GEJ851787 GOE851758:GOF851787 GYA851758:GYB851787 HHW851758:HHX851787 HRS851758:HRT851787 IBO851758:IBP851787 ILK851758:ILL851787 IVG851758:IVH851787 JFC851758:JFD851787 JOY851758:JOZ851787 JYU851758:JYV851787 KIQ851758:KIR851787 KSM851758:KSN851787 LCI851758:LCJ851787 LME851758:LMF851787 LWA851758:LWB851787 MFW851758:MFX851787 MPS851758:MPT851787 MZO851758:MZP851787 NJK851758:NJL851787 NTG851758:NTH851787 ODC851758:ODD851787 OMY851758:OMZ851787 OWU851758:OWV851787 PGQ851758:PGR851787 PQM851758:PQN851787 QAI851758:QAJ851787 QKE851758:QKF851787 QUA851758:QUB851787 RDW851758:RDX851787 RNS851758:RNT851787 RXO851758:RXP851787 SHK851758:SHL851787 SRG851758:SRH851787 TBC851758:TBD851787 TKY851758:TKZ851787 TUU851758:TUV851787 UEQ851758:UER851787 UOM851758:UON851787 UYI851758:UYJ851787 VIE851758:VIF851787 VSA851758:VSB851787 WBW851758:WBX851787 WLS851758:WLT851787 WVO851758:WVP851787 JC917294:JD917323 SY917294:SZ917323 ACU917294:ACV917323 AMQ917294:AMR917323 AWM917294:AWN917323 BGI917294:BGJ917323 BQE917294:BQF917323 CAA917294:CAB917323 CJW917294:CJX917323 CTS917294:CTT917323 DDO917294:DDP917323 DNK917294:DNL917323 DXG917294:DXH917323 EHC917294:EHD917323 EQY917294:EQZ917323 FAU917294:FAV917323 FKQ917294:FKR917323 FUM917294:FUN917323 GEI917294:GEJ917323 GOE917294:GOF917323 GYA917294:GYB917323 HHW917294:HHX917323 HRS917294:HRT917323 IBO917294:IBP917323 ILK917294:ILL917323 IVG917294:IVH917323 JFC917294:JFD917323 JOY917294:JOZ917323 JYU917294:JYV917323 KIQ917294:KIR917323 KSM917294:KSN917323 LCI917294:LCJ917323 LME917294:LMF917323 LWA917294:LWB917323 MFW917294:MFX917323 MPS917294:MPT917323 MZO917294:MZP917323 NJK917294:NJL917323 NTG917294:NTH917323 ODC917294:ODD917323 OMY917294:OMZ917323 OWU917294:OWV917323 PGQ917294:PGR917323 PQM917294:PQN917323 QAI917294:QAJ917323 QKE917294:QKF917323 QUA917294:QUB917323 RDW917294:RDX917323 RNS917294:RNT917323 RXO917294:RXP917323 SHK917294:SHL917323 SRG917294:SRH917323 TBC917294:TBD917323 TKY917294:TKZ917323 TUU917294:TUV917323 UEQ917294:UER917323 UOM917294:UON917323 UYI917294:UYJ917323 VIE917294:VIF917323 VSA917294:VSB917323 WBW917294:WBX917323 WLS917294:WLT917323 WVO917294:WVP917323 JC982830:JD982859 SY982830:SZ982859 ACU982830:ACV982859 AMQ982830:AMR982859 AWM982830:AWN982859 BGI982830:BGJ982859 BQE982830:BQF982859 CAA982830:CAB982859 CJW982830:CJX982859 CTS982830:CTT982859 DDO982830:DDP982859 DNK982830:DNL982859 DXG982830:DXH982859 EHC982830:EHD982859 EQY982830:EQZ982859 FAU982830:FAV982859 FKQ982830:FKR982859 FUM982830:FUN982859 GEI982830:GEJ982859 GOE982830:GOF982859 GYA982830:GYB982859 HHW982830:HHX982859 HRS982830:HRT982859 IBO982830:IBP982859 ILK982830:ILL982859 IVG982830:IVH982859 JFC982830:JFD982859 JOY982830:JOZ982859 JYU982830:JYV982859 KIQ982830:KIR982859 KSM982830:KSN982859 LCI982830:LCJ982859 LME982830:LMF982859 LWA982830:LWB982859 MFW982830:MFX982859 MPS982830:MPT982859 MZO982830:MZP982859 NJK982830:NJL982859 NTG982830:NTH982859 ODC982830:ODD982859 OMY982830:OMZ982859 OWU982830:OWV982859 PGQ982830:PGR982859 PQM982830:PQN982859 QAI982830:QAJ982859 QKE982830:QKF982859 QUA982830:QUB982859 RDW982830:RDX982859 RNS982830:RNT982859 RXO982830:RXP982859 SHK982830:SHL982859 SRG982830:SRH982859 TBC982830:TBD982859 TKY982830:TKZ982859 TUU982830:TUV982859 UEQ982830:UER982859 UOM982830:UON982859 UYI982830:UYJ982859 VIE982830:VIF982859 VSA982830:VSB982859 WBW982830:WBX982859 WLS982830:WLT982859 WVO982830:WVP982859 JC65247:JD65307 SY65247:SZ65307 ACU65247:ACV65307 AMQ65247:AMR65307 AWM65247:AWN65307 BGI65247:BGJ65307 BQE65247:BQF65307 CAA65247:CAB65307 CJW65247:CJX65307 CTS65247:CTT65307 DDO65247:DDP65307 DNK65247:DNL65307 DXG65247:DXH65307 EHC65247:EHD65307 EQY65247:EQZ65307 FAU65247:FAV65307 FKQ65247:FKR65307 FUM65247:FUN65307 GEI65247:GEJ65307 GOE65247:GOF65307 GYA65247:GYB65307 HHW65247:HHX65307 HRS65247:HRT65307 IBO65247:IBP65307 ILK65247:ILL65307 IVG65247:IVH65307 JFC65247:JFD65307 JOY65247:JOZ65307 JYU65247:JYV65307 KIQ65247:KIR65307 KSM65247:KSN65307 LCI65247:LCJ65307 LME65247:LMF65307 LWA65247:LWB65307 MFW65247:MFX65307 MPS65247:MPT65307 MZO65247:MZP65307 NJK65247:NJL65307 NTG65247:NTH65307 ODC65247:ODD65307 OMY65247:OMZ65307 OWU65247:OWV65307 PGQ65247:PGR65307 PQM65247:PQN65307 QAI65247:QAJ65307 QKE65247:QKF65307 QUA65247:QUB65307 RDW65247:RDX65307 RNS65247:RNT65307 RXO65247:RXP65307 SHK65247:SHL65307 SRG65247:SRH65307 TBC65247:TBD65307 TKY65247:TKZ65307 TUU65247:TUV65307 UEQ65247:UER65307 UOM65247:UON65307 UYI65247:UYJ65307 VIE65247:VIF65307 VSA65247:VSB65307 WBW65247:WBX65307 WLS65247:WLT65307 WVO65247:WVP65307 JC130783:JD130843 SY130783:SZ130843 ACU130783:ACV130843 AMQ130783:AMR130843 AWM130783:AWN130843 BGI130783:BGJ130843 BQE130783:BQF130843 CAA130783:CAB130843 CJW130783:CJX130843 CTS130783:CTT130843 DDO130783:DDP130843 DNK130783:DNL130843 DXG130783:DXH130843 EHC130783:EHD130843 EQY130783:EQZ130843 FAU130783:FAV130843 FKQ130783:FKR130843 FUM130783:FUN130843 GEI130783:GEJ130843 GOE130783:GOF130843 GYA130783:GYB130843 HHW130783:HHX130843 HRS130783:HRT130843 IBO130783:IBP130843 ILK130783:ILL130843 IVG130783:IVH130843 JFC130783:JFD130843 JOY130783:JOZ130843 JYU130783:JYV130843 KIQ130783:KIR130843 KSM130783:KSN130843 LCI130783:LCJ130843 LME130783:LMF130843 LWA130783:LWB130843 MFW130783:MFX130843 MPS130783:MPT130843 MZO130783:MZP130843 NJK130783:NJL130843 NTG130783:NTH130843 ODC130783:ODD130843 OMY130783:OMZ130843 OWU130783:OWV130843 PGQ130783:PGR130843 PQM130783:PQN130843 QAI130783:QAJ130843 QKE130783:QKF130843 QUA130783:QUB130843 RDW130783:RDX130843 RNS130783:RNT130843 RXO130783:RXP130843 SHK130783:SHL130843 SRG130783:SRH130843 TBC130783:TBD130843 TKY130783:TKZ130843 TUU130783:TUV130843 UEQ130783:UER130843 UOM130783:UON130843 UYI130783:UYJ130843 VIE130783:VIF130843 VSA130783:VSB130843 WBW130783:WBX130843 WLS130783:WLT130843 WVO130783:WVP130843 JC196319:JD196379 SY196319:SZ196379 ACU196319:ACV196379 AMQ196319:AMR196379 AWM196319:AWN196379 BGI196319:BGJ196379 BQE196319:BQF196379 CAA196319:CAB196379 CJW196319:CJX196379 CTS196319:CTT196379 DDO196319:DDP196379 DNK196319:DNL196379 DXG196319:DXH196379 EHC196319:EHD196379 EQY196319:EQZ196379 FAU196319:FAV196379 FKQ196319:FKR196379 FUM196319:FUN196379 GEI196319:GEJ196379 GOE196319:GOF196379 GYA196319:GYB196379 HHW196319:HHX196379 HRS196319:HRT196379 IBO196319:IBP196379 ILK196319:ILL196379 IVG196319:IVH196379 JFC196319:JFD196379 JOY196319:JOZ196379 JYU196319:JYV196379 KIQ196319:KIR196379 KSM196319:KSN196379 LCI196319:LCJ196379 LME196319:LMF196379 LWA196319:LWB196379 MFW196319:MFX196379 MPS196319:MPT196379 MZO196319:MZP196379 NJK196319:NJL196379 NTG196319:NTH196379 ODC196319:ODD196379 OMY196319:OMZ196379 OWU196319:OWV196379 PGQ196319:PGR196379 PQM196319:PQN196379 QAI196319:QAJ196379 QKE196319:QKF196379 QUA196319:QUB196379 RDW196319:RDX196379 RNS196319:RNT196379 RXO196319:RXP196379 SHK196319:SHL196379 SRG196319:SRH196379 TBC196319:TBD196379 TKY196319:TKZ196379 TUU196319:TUV196379 UEQ196319:UER196379 UOM196319:UON196379 UYI196319:UYJ196379 VIE196319:VIF196379 VSA196319:VSB196379 WBW196319:WBX196379 WLS196319:WLT196379 WVO196319:WVP196379 JC261855:JD261915 SY261855:SZ261915 ACU261855:ACV261915 AMQ261855:AMR261915 AWM261855:AWN261915 BGI261855:BGJ261915 BQE261855:BQF261915 CAA261855:CAB261915 CJW261855:CJX261915 CTS261855:CTT261915 DDO261855:DDP261915 DNK261855:DNL261915 DXG261855:DXH261915 EHC261855:EHD261915 EQY261855:EQZ261915 FAU261855:FAV261915 FKQ261855:FKR261915 FUM261855:FUN261915 GEI261855:GEJ261915 GOE261855:GOF261915 GYA261855:GYB261915 HHW261855:HHX261915 HRS261855:HRT261915 IBO261855:IBP261915 ILK261855:ILL261915 IVG261855:IVH261915 JFC261855:JFD261915 JOY261855:JOZ261915 JYU261855:JYV261915 KIQ261855:KIR261915 KSM261855:KSN261915 LCI261855:LCJ261915 LME261855:LMF261915 LWA261855:LWB261915 MFW261855:MFX261915 MPS261855:MPT261915 MZO261855:MZP261915 NJK261855:NJL261915 NTG261855:NTH261915 ODC261855:ODD261915 OMY261855:OMZ261915 OWU261855:OWV261915 PGQ261855:PGR261915 PQM261855:PQN261915 QAI261855:QAJ261915 QKE261855:QKF261915 QUA261855:QUB261915 RDW261855:RDX261915 RNS261855:RNT261915 RXO261855:RXP261915 SHK261855:SHL261915 SRG261855:SRH261915 TBC261855:TBD261915 TKY261855:TKZ261915 TUU261855:TUV261915 UEQ261855:UER261915 UOM261855:UON261915 UYI261855:UYJ261915 VIE261855:VIF261915 VSA261855:VSB261915 WBW261855:WBX261915 WLS261855:WLT261915 WVO261855:WVP261915 JC327391:JD327451 SY327391:SZ327451 ACU327391:ACV327451 AMQ327391:AMR327451 AWM327391:AWN327451 BGI327391:BGJ327451 BQE327391:BQF327451 CAA327391:CAB327451 CJW327391:CJX327451 CTS327391:CTT327451 DDO327391:DDP327451 DNK327391:DNL327451 DXG327391:DXH327451 EHC327391:EHD327451 EQY327391:EQZ327451 FAU327391:FAV327451 FKQ327391:FKR327451 FUM327391:FUN327451 GEI327391:GEJ327451 GOE327391:GOF327451 GYA327391:GYB327451 HHW327391:HHX327451 HRS327391:HRT327451 IBO327391:IBP327451 ILK327391:ILL327451 IVG327391:IVH327451 JFC327391:JFD327451 JOY327391:JOZ327451 JYU327391:JYV327451 KIQ327391:KIR327451 KSM327391:KSN327451 LCI327391:LCJ327451 LME327391:LMF327451 LWA327391:LWB327451 MFW327391:MFX327451 MPS327391:MPT327451 MZO327391:MZP327451 NJK327391:NJL327451 NTG327391:NTH327451 ODC327391:ODD327451 OMY327391:OMZ327451 OWU327391:OWV327451 PGQ327391:PGR327451 PQM327391:PQN327451 QAI327391:QAJ327451 QKE327391:QKF327451 QUA327391:QUB327451 RDW327391:RDX327451 RNS327391:RNT327451 RXO327391:RXP327451 SHK327391:SHL327451 SRG327391:SRH327451 TBC327391:TBD327451 TKY327391:TKZ327451 TUU327391:TUV327451 UEQ327391:UER327451 UOM327391:UON327451 UYI327391:UYJ327451 VIE327391:VIF327451 VSA327391:VSB327451 WBW327391:WBX327451 WLS327391:WLT327451 WVO327391:WVP327451 JC392927:JD392987 SY392927:SZ392987 ACU392927:ACV392987 AMQ392927:AMR392987 AWM392927:AWN392987 BGI392927:BGJ392987 BQE392927:BQF392987 CAA392927:CAB392987 CJW392927:CJX392987 CTS392927:CTT392987 DDO392927:DDP392987 DNK392927:DNL392987 DXG392927:DXH392987 EHC392927:EHD392987 EQY392927:EQZ392987 FAU392927:FAV392987 FKQ392927:FKR392987 FUM392927:FUN392987 GEI392927:GEJ392987 GOE392927:GOF392987 GYA392927:GYB392987 HHW392927:HHX392987 HRS392927:HRT392987 IBO392927:IBP392987 ILK392927:ILL392987 IVG392927:IVH392987 JFC392927:JFD392987 JOY392927:JOZ392987 JYU392927:JYV392987 KIQ392927:KIR392987 KSM392927:KSN392987 LCI392927:LCJ392987 LME392927:LMF392987 LWA392927:LWB392987 MFW392927:MFX392987 MPS392927:MPT392987 MZO392927:MZP392987 NJK392927:NJL392987 NTG392927:NTH392987 ODC392927:ODD392987 OMY392927:OMZ392987 OWU392927:OWV392987 PGQ392927:PGR392987 PQM392927:PQN392987 QAI392927:QAJ392987 QKE392927:QKF392987 QUA392927:QUB392987 RDW392927:RDX392987 RNS392927:RNT392987 RXO392927:RXP392987 SHK392927:SHL392987 SRG392927:SRH392987 TBC392927:TBD392987 TKY392927:TKZ392987 TUU392927:TUV392987 UEQ392927:UER392987 UOM392927:UON392987 UYI392927:UYJ392987 VIE392927:VIF392987 VSA392927:VSB392987 WBW392927:WBX392987 WLS392927:WLT392987 WVO392927:WVP392987 JC458463:JD458523 SY458463:SZ458523 ACU458463:ACV458523 AMQ458463:AMR458523 AWM458463:AWN458523 BGI458463:BGJ458523 BQE458463:BQF458523 CAA458463:CAB458523 CJW458463:CJX458523 CTS458463:CTT458523 DDO458463:DDP458523 DNK458463:DNL458523 DXG458463:DXH458523 EHC458463:EHD458523 EQY458463:EQZ458523 FAU458463:FAV458523 FKQ458463:FKR458523 FUM458463:FUN458523 GEI458463:GEJ458523 GOE458463:GOF458523 GYA458463:GYB458523 HHW458463:HHX458523 HRS458463:HRT458523 IBO458463:IBP458523 ILK458463:ILL458523 IVG458463:IVH458523 JFC458463:JFD458523 JOY458463:JOZ458523 JYU458463:JYV458523 KIQ458463:KIR458523 KSM458463:KSN458523 LCI458463:LCJ458523 LME458463:LMF458523 LWA458463:LWB458523 MFW458463:MFX458523 MPS458463:MPT458523 MZO458463:MZP458523 NJK458463:NJL458523 NTG458463:NTH458523 ODC458463:ODD458523 OMY458463:OMZ458523 OWU458463:OWV458523 PGQ458463:PGR458523 PQM458463:PQN458523 QAI458463:QAJ458523 QKE458463:QKF458523 QUA458463:QUB458523 RDW458463:RDX458523 RNS458463:RNT458523 RXO458463:RXP458523 SHK458463:SHL458523 SRG458463:SRH458523 TBC458463:TBD458523 TKY458463:TKZ458523 TUU458463:TUV458523 UEQ458463:UER458523 UOM458463:UON458523 UYI458463:UYJ458523 VIE458463:VIF458523 VSA458463:VSB458523 WBW458463:WBX458523 WLS458463:WLT458523 WVO458463:WVP458523 JC523999:JD524059 SY523999:SZ524059 ACU523999:ACV524059 AMQ523999:AMR524059 AWM523999:AWN524059 BGI523999:BGJ524059 BQE523999:BQF524059 CAA523999:CAB524059 CJW523999:CJX524059 CTS523999:CTT524059 DDO523999:DDP524059 DNK523999:DNL524059 DXG523999:DXH524059 EHC523999:EHD524059 EQY523999:EQZ524059 FAU523999:FAV524059 FKQ523999:FKR524059 FUM523999:FUN524059 GEI523999:GEJ524059 GOE523999:GOF524059 GYA523999:GYB524059 HHW523999:HHX524059 HRS523999:HRT524059 IBO523999:IBP524059 ILK523999:ILL524059 IVG523999:IVH524059 JFC523999:JFD524059 JOY523999:JOZ524059 JYU523999:JYV524059 KIQ523999:KIR524059 KSM523999:KSN524059 LCI523999:LCJ524059 LME523999:LMF524059 LWA523999:LWB524059 MFW523999:MFX524059 MPS523999:MPT524059 MZO523999:MZP524059 NJK523999:NJL524059 NTG523999:NTH524059 ODC523999:ODD524059 OMY523999:OMZ524059 OWU523999:OWV524059 PGQ523999:PGR524059 PQM523999:PQN524059 QAI523999:QAJ524059 QKE523999:QKF524059 QUA523999:QUB524059 RDW523999:RDX524059 RNS523999:RNT524059 RXO523999:RXP524059 SHK523999:SHL524059 SRG523999:SRH524059 TBC523999:TBD524059 TKY523999:TKZ524059 TUU523999:TUV524059 UEQ523999:UER524059 UOM523999:UON524059 UYI523999:UYJ524059 VIE523999:VIF524059 VSA523999:VSB524059 WBW523999:WBX524059 WLS523999:WLT524059 WVO523999:WVP524059 JC589535:JD589595 SY589535:SZ589595 ACU589535:ACV589595 AMQ589535:AMR589595 AWM589535:AWN589595 BGI589535:BGJ589595 BQE589535:BQF589595 CAA589535:CAB589595 CJW589535:CJX589595 CTS589535:CTT589595 DDO589535:DDP589595 DNK589535:DNL589595 DXG589535:DXH589595 EHC589535:EHD589595 EQY589535:EQZ589595 FAU589535:FAV589595 FKQ589535:FKR589595 FUM589535:FUN589595 GEI589535:GEJ589595 GOE589535:GOF589595 GYA589535:GYB589595 HHW589535:HHX589595 HRS589535:HRT589595 IBO589535:IBP589595 ILK589535:ILL589595 IVG589535:IVH589595 JFC589535:JFD589595 JOY589535:JOZ589595 JYU589535:JYV589595 KIQ589535:KIR589595 KSM589535:KSN589595 LCI589535:LCJ589595 LME589535:LMF589595 LWA589535:LWB589595 MFW589535:MFX589595 MPS589535:MPT589595 MZO589535:MZP589595 NJK589535:NJL589595 NTG589535:NTH589595 ODC589535:ODD589595 OMY589535:OMZ589595 OWU589535:OWV589595 PGQ589535:PGR589595 PQM589535:PQN589595 QAI589535:QAJ589595 QKE589535:QKF589595 QUA589535:QUB589595 RDW589535:RDX589595 RNS589535:RNT589595 RXO589535:RXP589595 SHK589535:SHL589595 SRG589535:SRH589595 TBC589535:TBD589595 TKY589535:TKZ589595 TUU589535:TUV589595 UEQ589535:UER589595 UOM589535:UON589595 UYI589535:UYJ589595 VIE589535:VIF589595 VSA589535:VSB589595 WBW589535:WBX589595 WLS589535:WLT589595 WVO589535:WVP589595 JC655071:JD655131 SY655071:SZ655131 ACU655071:ACV655131 AMQ655071:AMR655131 AWM655071:AWN655131 BGI655071:BGJ655131 BQE655071:BQF655131 CAA655071:CAB655131 CJW655071:CJX655131 CTS655071:CTT655131 DDO655071:DDP655131 DNK655071:DNL655131 DXG655071:DXH655131 EHC655071:EHD655131 EQY655071:EQZ655131 FAU655071:FAV655131 FKQ655071:FKR655131 FUM655071:FUN655131 GEI655071:GEJ655131 GOE655071:GOF655131 GYA655071:GYB655131 HHW655071:HHX655131 HRS655071:HRT655131 IBO655071:IBP655131 ILK655071:ILL655131 IVG655071:IVH655131 JFC655071:JFD655131 JOY655071:JOZ655131 JYU655071:JYV655131 KIQ655071:KIR655131 KSM655071:KSN655131 LCI655071:LCJ655131 LME655071:LMF655131 LWA655071:LWB655131 MFW655071:MFX655131 MPS655071:MPT655131 MZO655071:MZP655131 NJK655071:NJL655131 NTG655071:NTH655131 ODC655071:ODD655131 OMY655071:OMZ655131 OWU655071:OWV655131 PGQ655071:PGR655131 PQM655071:PQN655131 QAI655071:QAJ655131 QKE655071:QKF655131 QUA655071:QUB655131 RDW655071:RDX655131 RNS655071:RNT655131 RXO655071:RXP655131 SHK655071:SHL655131 SRG655071:SRH655131 TBC655071:TBD655131 TKY655071:TKZ655131 TUU655071:TUV655131 UEQ655071:UER655131 UOM655071:UON655131 UYI655071:UYJ655131 VIE655071:VIF655131 VSA655071:VSB655131 WBW655071:WBX655131 WLS655071:WLT655131 WVO655071:WVP655131 JC720607:JD720667 SY720607:SZ720667 ACU720607:ACV720667 AMQ720607:AMR720667 AWM720607:AWN720667 BGI720607:BGJ720667 BQE720607:BQF720667 CAA720607:CAB720667 CJW720607:CJX720667 CTS720607:CTT720667 DDO720607:DDP720667 DNK720607:DNL720667 DXG720607:DXH720667 EHC720607:EHD720667 EQY720607:EQZ720667 FAU720607:FAV720667 FKQ720607:FKR720667 FUM720607:FUN720667 GEI720607:GEJ720667 GOE720607:GOF720667 GYA720607:GYB720667 HHW720607:HHX720667 HRS720607:HRT720667 IBO720607:IBP720667 ILK720607:ILL720667 IVG720607:IVH720667 JFC720607:JFD720667 JOY720607:JOZ720667 JYU720607:JYV720667 KIQ720607:KIR720667 KSM720607:KSN720667 LCI720607:LCJ720667 LME720607:LMF720667 LWA720607:LWB720667 MFW720607:MFX720667 MPS720607:MPT720667 MZO720607:MZP720667 NJK720607:NJL720667 NTG720607:NTH720667 ODC720607:ODD720667 OMY720607:OMZ720667 OWU720607:OWV720667 PGQ720607:PGR720667 PQM720607:PQN720667 QAI720607:QAJ720667 QKE720607:QKF720667 QUA720607:QUB720667 RDW720607:RDX720667 RNS720607:RNT720667 RXO720607:RXP720667 SHK720607:SHL720667 SRG720607:SRH720667 TBC720607:TBD720667 TKY720607:TKZ720667 TUU720607:TUV720667 UEQ720607:UER720667 UOM720607:UON720667 UYI720607:UYJ720667 VIE720607:VIF720667 VSA720607:VSB720667 WBW720607:WBX720667 WLS720607:WLT720667 WVO720607:WVP720667 JC786143:JD786203 SY786143:SZ786203 ACU786143:ACV786203 AMQ786143:AMR786203 AWM786143:AWN786203 BGI786143:BGJ786203 BQE786143:BQF786203 CAA786143:CAB786203 CJW786143:CJX786203 CTS786143:CTT786203 DDO786143:DDP786203 DNK786143:DNL786203 DXG786143:DXH786203 EHC786143:EHD786203 EQY786143:EQZ786203 FAU786143:FAV786203 FKQ786143:FKR786203 FUM786143:FUN786203 GEI786143:GEJ786203 GOE786143:GOF786203 GYA786143:GYB786203 HHW786143:HHX786203 HRS786143:HRT786203 IBO786143:IBP786203 ILK786143:ILL786203 IVG786143:IVH786203 JFC786143:JFD786203 JOY786143:JOZ786203 JYU786143:JYV786203 KIQ786143:KIR786203 KSM786143:KSN786203 LCI786143:LCJ786203 LME786143:LMF786203 LWA786143:LWB786203 MFW786143:MFX786203 MPS786143:MPT786203 MZO786143:MZP786203 NJK786143:NJL786203 NTG786143:NTH786203 ODC786143:ODD786203 OMY786143:OMZ786203 OWU786143:OWV786203 PGQ786143:PGR786203 PQM786143:PQN786203 QAI786143:QAJ786203 QKE786143:QKF786203 QUA786143:QUB786203 RDW786143:RDX786203 RNS786143:RNT786203 RXO786143:RXP786203 SHK786143:SHL786203 SRG786143:SRH786203 TBC786143:TBD786203 TKY786143:TKZ786203 TUU786143:TUV786203 UEQ786143:UER786203 UOM786143:UON786203 UYI786143:UYJ786203 VIE786143:VIF786203 VSA786143:VSB786203 WBW786143:WBX786203 WLS786143:WLT786203 WVO786143:WVP786203 JC851679:JD851739 SY851679:SZ851739 ACU851679:ACV851739 AMQ851679:AMR851739 AWM851679:AWN851739 BGI851679:BGJ851739 BQE851679:BQF851739 CAA851679:CAB851739 CJW851679:CJX851739 CTS851679:CTT851739 DDO851679:DDP851739 DNK851679:DNL851739 DXG851679:DXH851739 EHC851679:EHD851739 EQY851679:EQZ851739 FAU851679:FAV851739 FKQ851679:FKR851739 FUM851679:FUN851739 GEI851679:GEJ851739 GOE851679:GOF851739 GYA851679:GYB851739 HHW851679:HHX851739 HRS851679:HRT851739 IBO851679:IBP851739 ILK851679:ILL851739 IVG851679:IVH851739 JFC851679:JFD851739 JOY851679:JOZ851739 JYU851679:JYV851739 KIQ851679:KIR851739 KSM851679:KSN851739 LCI851679:LCJ851739 LME851679:LMF851739 LWA851679:LWB851739 MFW851679:MFX851739 MPS851679:MPT851739 MZO851679:MZP851739 NJK851679:NJL851739 NTG851679:NTH851739 ODC851679:ODD851739 OMY851679:OMZ851739 OWU851679:OWV851739 PGQ851679:PGR851739 PQM851679:PQN851739 QAI851679:QAJ851739 QKE851679:QKF851739 QUA851679:QUB851739 RDW851679:RDX851739 RNS851679:RNT851739 RXO851679:RXP851739 SHK851679:SHL851739 SRG851679:SRH851739 TBC851679:TBD851739 TKY851679:TKZ851739 TUU851679:TUV851739 UEQ851679:UER851739 UOM851679:UON851739 UYI851679:UYJ851739 VIE851679:VIF851739 VSA851679:VSB851739 WBW851679:WBX851739 WLS851679:WLT851739 WVO851679:WVP851739 JC917215:JD917275 SY917215:SZ917275 ACU917215:ACV917275 AMQ917215:AMR917275 AWM917215:AWN917275 BGI917215:BGJ917275 BQE917215:BQF917275 CAA917215:CAB917275 CJW917215:CJX917275 CTS917215:CTT917275 DDO917215:DDP917275 DNK917215:DNL917275 DXG917215:DXH917275 EHC917215:EHD917275 EQY917215:EQZ917275 FAU917215:FAV917275 FKQ917215:FKR917275 FUM917215:FUN917275 GEI917215:GEJ917275 GOE917215:GOF917275 GYA917215:GYB917275 HHW917215:HHX917275 HRS917215:HRT917275 IBO917215:IBP917275 ILK917215:ILL917275 IVG917215:IVH917275 JFC917215:JFD917275 JOY917215:JOZ917275 JYU917215:JYV917275 KIQ917215:KIR917275 KSM917215:KSN917275 LCI917215:LCJ917275 LME917215:LMF917275 LWA917215:LWB917275 MFW917215:MFX917275 MPS917215:MPT917275 MZO917215:MZP917275 NJK917215:NJL917275 NTG917215:NTH917275 ODC917215:ODD917275 OMY917215:OMZ917275 OWU917215:OWV917275 PGQ917215:PGR917275 PQM917215:PQN917275 QAI917215:QAJ917275 QKE917215:QKF917275 QUA917215:QUB917275 RDW917215:RDX917275 RNS917215:RNT917275 RXO917215:RXP917275 SHK917215:SHL917275 SRG917215:SRH917275 TBC917215:TBD917275 TKY917215:TKZ917275 TUU917215:TUV917275 UEQ917215:UER917275 UOM917215:UON917275 UYI917215:UYJ917275 VIE917215:VIF917275 VSA917215:VSB917275 WBW917215:WBX917275 WLS917215:WLT917275 WVO917215:WVP917275 JC982751:JD982811 SY982751:SZ982811 ACU982751:ACV982811 AMQ982751:AMR982811 AWM982751:AWN982811 BGI982751:BGJ982811 BQE982751:BQF982811 CAA982751:CAB982811 CJW982751:CJX982811 CTS982751:CTT982811 DDO982751:DDP982811 DNK982751:DNL982811 DXG982751:DXH982811 EHC982751:EHD982811 EQY982751:EQZ982811 FAU982751:FAV982811 FKQ982751:FKR982811 FUM982751:FUN982811 GEI982751:GEJ982811 GOE982751:GOF982811 GYA982751:GYB982811 HHW982751:HHX982811 HRS982751:HRT982811 IBO982751:IBP982811 ILK982751:ILL982811 IVG982751:IVH982811 JFC982751:JFD982811 JOY982751:JOZ982811 JYU982751:JYV982811 KIQ982751:KIR982811 KSM982751:KSN982811 LCI982751:LCJ982811 LME982751:LMF982811 LWA982751:LWB982811 MFW982751:MFX982811 MPS982751:MPT982811 MZO982751:MZP982811 NJK982751:NJL982811 NTG982751:NTH982811 ODC982751:ODD982811 OMY982751:OMZ982811 OWU982751:OWV982811 PGQ982751:PGR982811 PQM982751:PQN982811 QAI982751:QAJ982811 QKE982751:QKF982811 QUA982751:QUB982811 RDW982751:RDX982811 RNS982751:RNT982811 RXO982751:RXP982811 SHK982751:SHL982811 SRG982751:SRH982811 TBC982751:TBD982811 TKY982751:TKZ982811 TUU982751:TUV982811 UEQ982751:UER982811 UOM982751:UON982811 UYI982751:UYJ982811 VIE982751:VIF982811 VSA982751:VSB982811 WBW982751:WBX982811 WLS982751:WLT982811 WVO982751:WVP982811" xr:uid="{00000000-0002-0000-0100-000007000000}">
      <formula1>0</formula1>
    </dataValidation>
  </dataValidations>
  <pageMargins left="1.04" right="0.74803149606299213" top="0.59" bottom="0.59"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view="pageBreakPreview" zoomScale="110" zoomScaleNormal="100" zoomScaleSheetLayoutView="110" workbookViewId="0">
      <selection sqref="A1:H1"/>
    </sheetView>
  </sheetViews>
  <sheetFormatPr defaultRowHeight="12.75" x14ac:dyDescent="0.2"/>
  <cols>
    <col min="1" max="7" width="9.140625" style="53"/>
    <col min="8" max="8" width="11.7109375" style="52" customWidth="1"/>
    <col min="9" max="9" width="14.5703125" style="52" customWidth="1"/>
    <col min="10" max="10" width="15.140625" style="53" customWidth="1"/>
    <col min="11" max="11" width="13.28515625" style="53" customWidth="1"/>
    <col min="12" max="260" width="9.140625" style="53"/>
    <col min="261" max="261" width="9.85546875" style="53" bestFit="1" customWidth="1"/>
    <col min="262" max="262" width="11.7109375" style="53" bestFit="1" customWidth="1"/>
    <col min="263" max="516" width="9.140625" style="53"/>
    <col min="517" max="517" width="9.85546875" style="53" bestFit="1" customWidth="1"/>
    <col min="518" max="518" width="11.7109375" style="53" bestFit="1" customWidth="1"/>
    <col min="519" max="772" width="9.140625" style="53"/>
    <col min="773" max="773" width="9.85546875" style="53" bestFit="1" customWidth="1"/>
    <col min="774" max="774" width="11.7109375" style="53" bestFit="1" customWidth="1"/>
    <col min="775" max="1028" width="9.140625" style="53"/>
    <col min="1029" max="1029" width="9.85546875" style="53" bestFit="1" customWidth="1"/>
    <col min="1030" max="1030" width="11.7109375" style="53" bestFit="1" customWidth="1"/>
    <col min="1031" max="1284" width="9.140625" style="53"/>
    <col min="1285" max="1285" width="9.85546875" style="53" bestFit="1" customWidth="1"/>
    <col min="1286" max="1286" width="11.7109375" style="53" bestFit="1" customWidth="1"/>
    <col min="1287" max="1540" width="9.140625" style="53"/>
    <col min="1541" max="1541" width="9.85546875" style="53" bestFit="1" customWidth="1"/>
    <col min="1542" max="1542" width="11.7109375" style="53" bestFit="1" customWidth="1"/>
    <col min="1543" max="1796" width="9.140625" style="53"/>
    <col min="1797" max="1797" width="9.85546875" style="53" bestFit="1" customWidth="1"/>
    <col min="1798" max="1798" width="11.7109375" style="53" bestFit="1" customWidth="1"/>
    <col min="1799" max="2052" width="9.140625" style="53"/>
    <col min="2053" max="2053" width="9.85546875" style="53" bestFit="1" customWidth="1"/>
    <col min="2054" max="2054" width="11.7109375" style="53" bestFit="1" customWidth="1"/>
    <col min="2055" max="2308" width="9.140625" style="53"/>
    <col min="2309" max="2309" width="9.85546875" style="53" bestFit="1" customWidth="1"/>
    <col min="2310" max="2310" width="11.7109375" style="53" bestFit="1" customWidth="1"/>
    <col min="2311" max="2564" width="9.140625" style="53"/>
    <col min="2565" max="2565" width="9.85546875" style="53" bestFit="1" customWidth="1"/>
    <col min="2566" max="2566" width="11.7109375" style="53" bestFit="1" customWidth="1"/>
    <col min="2567" max="2820" width="9.140625" style="53"/>
    <col min="2821" max="2821" width="9.85546875" style="53" bestFit="1" customWidth="1"/>
    <col min="2822" max="2822" width="11.7109375" style="53" bestFit="1" customWidth="1"/>
    <col min="2823" max="3076" width="9.140625" style="53"/>
    <col min="3077" max="3077" width="9.85546875" style="53" bestFit="1" customWidth="1"/>
    <col min="3078" max="3078" width="11.7109375" style="53" bestFit="1" customWidth="1"/>
    <col min="3079" max="3332" width="9.140625" style="53"/>
    <col min="3333" max="3333" width="9.85546875" style="53" bestFit="1" customWidth="1"/>
    <col min="3334" max="3334" width="11.7109375" style="53" bestFit="1" customWidth="1"/>
    <col min="3335" max="3588" width="9.140625" style="53"/>
    <col min="3589" max="3589" width="9.85546875" style="53" bestFit="1" customWidth="1"/>
    <col min="3590" max="3590" width="11.7109375" style="53" bestFit="1" customWidth="1"/>
    <col min="3591" max="3844" width="9.140625" style="53"/>
    <col min="3845" max="3845" width="9.85546875" style="53" bestFit="1" customWidth="1"/>
    <col min="3846" max="3846" width="11.7109375" style="53" bestFit="1" customWidth="1"/>
    <col min="3847" max="4100" width="9.140625" style="53"/>
    <col min="4101" max="4101" width="9.85546875" style="53" bestFit="1" customWidth="1"/>
    <col min="4102" max="4102" width="11.7109375" style="53" bestFit="1" customWidth="1"/>
    <col min="4103" max="4356" width="9.140625" style="53"/>
    <col min="4357" max="4357" width="9.85546875" style="53" bestFit="1" customWidth="1"/>
    <col min="4358" max="4358" width="11.7109375" style="53" bestFit="1" customWidth="1"/>
    <col min="4359" max="4612" width="9.140625" style="53"/>
    <col min="4613" max="4613" width="9.85546875" style="53" bestFit="1" customWidth="1"/>
    <col min="4614" max="4614" width="11.7109375" style="53" bestFit="1" customWidth="1"/>
    <col min="4615" max="4868" width="9.140625" style="53"/>
    <col min="4869" max="4869" width="9.85546875" style="53" bestFit="1" customWidth="1"/>
    <col min="4870" max="4870" width="11.7109375" style="53" bestFit="1" customWidth="1"/>
    <col min="4871" max="5124" width="9.140625" style="53"/>
    <col min="5125" max="5125" width="9.85546875" style="53" bestFit="1" customWidth="1"/>
    <col min="5126" max="5126" width="11.7109375" style="53" bestFit="1" customWidth="1"/>
    <col min="5127" max="5380" width="9.140625" style="53"/>
    <col min="5381" max="5381" width="9.85546875" style="53" bestFit="1" customWidth="1"/>
    <col min="5382" max="5382" width="11.7109375" style="53" bestFit="1" customWidth="1"/>
    <col min="5383" max="5636" width="9.140625" style="53"/>
    <col min="5637" max="5637" width="9.85546875" style="53" bestFit="1" customWidth="1"/>
    <col min="5638" max="5638" width="11.7109375" style="53" bestFit="1" customWidth="1"/>
    <col min="5639" max="5892" width="9.140625" style="53"/>
    <col min="5893" max="5893" width="9.85546875" style="53" bestFit="1" customWidth="1"/>
    <col min="5894" max="5894" width="11.7109375" style="53" bestFit="1" customWidth="1"/>
    <col min="5895" max="6148" width="9.140625" style="53"/>
    <col min="6149" max="6149" width="9.85546875" style="53" bestFit="1" customWidth="1"/>
    <col min="6150" max="6150" width="11.7109375" style="53" bestFit="1" customWidth="1"/>
    <col min="6151" max="6404" width="9.140625" style="53"/>
    <col min="6405" max="6405" width="9.85546875" style="53" bestFit="1" customWidth="1"/>
    <col min="6406" max="6406" width="11.7109375" style="53" bestFit="1" customWidth="1"/>
    <col min="6407" max="6660" width="9.140625" style="53"/>
    <col min="6661" max="6661" width="9.85546875" style="53" bestFit="1" customWidth="1"/>
    <col min="6662" max="6662" width="11.7109375" style="53" bestFit="1" customWidth="1"/>
    <col min="6663" max="6916" width="9.140625" style="53"/>
    <col min="6917" max="6917" width="9.85546875" style="53" bestFit="1" customWidth="1"/>
    <col min="6918" max="6918" width="11.7109375" style="53" bestFit="1" customWidth="1"/>
    <col min="6919" max="7172" width="9.140625" style="53"/>
    <col min="7173" max="7173" width="9.85546875" style="53" bestFit="1" customWidth="1"/>
    <col min="7174" max="7174" width="11.7109375" style="53" bestFit="1" customWidth="1"/>
    <col min="7175" max="7428" width="9.140625" style="53"/>
    <col min="7429" max="7429" width="9.85546875" style="53" bestFit="1" customWidth="1"/>
    <col min="7430" max="7430" width="11.7109375" style="53" bestFit="1" customWidth="1"/>
    <col min="7431" max="7684" width="9.140625" style="53"/>
    <col min="7685" max="7685" width="9.85546875" style="53" bestFit="1" customWidth="1"/>
    <col min="7686" max="7686" width="11.7109375" style="53" bestFit="1" customWidth="1"/>
    <col min="7687" max="7940" width="9.140625" style="53"/>
    <col min="7941" max="7941" width="9.85546875" style="53" bestFit="1" customWidth="1"/>
    <col min="7942" max="7942" width="11.7109375" style="53" bestFit="1" customWidth="1"/>
    <col min="7943" max="8196" width="9.140625" style="53"/>
    <col min="8197" max="8197" width="9.85546875" style="53" bestFit="1" customWidth="1"/>
    <col min="8198" max="8198" width="11.7109375" style="53" bestFit="1" customWidth="1"/>
    <col min="8199" max="8452" width="9.140625" style="53"/>
    <col min="8453" max="8453" width="9.85546875" style="53" bestFit="1" customWidth="1"/>
    <col min="8454" max="8454" width="11.7109375" style="53" bestFit="1" customWidth="1"/>
    <col min="8455" max="8708" width="9.140625" style="53"/>
    <col min="8709" max="8709" width="9.85546875" style="53" bestFit="1" customWidth="1"/>
    <col min="8710" max="8710" width="11.7109375" style="53" bestFit="1" customWidth="1"/>
    <col min="8711" max="8964" width="9.140625" style="53"/>
    <col min="8965" max="8965" width="9.85546875" style="53" bestFit="1" customWidth="1"/>
    <col min="8966" max="8966" width="11.7109375" style="53" bestFit="1" customWidth="1"/>
    <col min="8967" max="9220" width="9.140625" style="53"/>
    <col min="9221" max="9221" width="9.85546875" style="53" bestFit="1" customWidth="1"/>
    <col min="9222" max="9222" width="11.7109375" style="53" bestFit="1" customWidth="1"/>
    <col min="9223" max="9476" width="9.140625" style="53"/>
    <col min="9477" max="9477" width="9.85546875" style="53" bestFit="1" customWidth="1"/>
    <col min="9478" max="9478" width="11.7109375" style="53" bestFit="1" customWidth="1"/>
    <col min="9479" max="9732" width="9.140625" style="53"/>
    <col min="9733" max="9733" width="9.85546875" style="53" bestFit="1" customWidth="1"/>
    <col min="9734" max="9734" width="11.7109375" style="53" bestFit="1" customWidth="1"/>
    <col min="9735" max="9988" width="9.140625" style="53"/>
    <col min="9989" max="9989" width="9.85546875" style="53" bestFit="1" customWidth="1"/>
    <col min="9990" max="9990" width="11.7109375" style="53" bestFit="1" customWidth="1"/>
    <col min="9991" max="10244" width="9.140625" style="53"/>
    <col min="10245" max="10245" width="9.85546875" style="53" bestFit="1" customWidth="1"/>
    <col min="10246" max="10246" width="11.7109375" style="53" bestFit="1" customWidth="1"/>
    <col min="10247" max="10500" width="9.140625" style="53"/>
    <col min="10501" max="10501" width="9.85546875" style="53" bestFit="1" customWidth="1"/>
    <col min="10502" max="10502" width="11.7109375" style="53" bestFit="1" customWidth="1"/>
    <col min="10503" max="10756" width="9.140625" style="53"/>
    <col min="10757" max="10757" width="9.85546875" style="53" bestFit="1" customWidth="1"/>
    <col min="10758" max="10758" width="11.7109375" style="53" bestFit="1" customWidth="1"/>
    <col min="10759" max="11012" width="9.140625" style="53"/>
    <col min="11013" max="11013" width="9.85546875" style="53" bestFit="1" customWidth="1"/>
    <col min="11014" max="11014" width="11.7109375" style="53" bestFit="1" customWidth="1"/>
    <col min="11015" max="11268" width="9.140625" style="53"/>
    <col min="11269" max="11269" width="9.85546875" style="53" bestFit="1" customWidth="1"/>
    <col min="11270" max="11270" width="11.7109375" style="53" bestFit="1" customWidth="1"/>
    <col min="11271" max="11524" width="9.140625" style="53"/>
    <col min="11525" max="11525" width="9.85546875" style="53" bestFit="1" customWidth="1"/>
    <col min="11526" max="11526" width="11.7109375" style="53" bestFit="1" customWidth="1"/>
    <col min="11527" max="11780" width="9.140625" style="53"/>
    <col min="11781" max="11781" width="9.85546875" style="53" bestFit="1" customWidth="1"/>
    <col min="11782" max="11782" width="11.7109375" style="53" bestFit="1" customWidth="1"/>
    <col min="11783" max="12036" width="9.140625" style="53"/>
    <col min="12037" max="12037" width="9.85546875" style="53" bestFit="1" customWidth="1"/>
    <col min="12038" max="12038" width="11.7109375" style="53" bestFit="1" customWidth="1"/>
    <col min="12039" max="12292" width="9.140625" style="53"/>
    <col min="12293" max="12293" width="9.85546875" style="53" bestFit="1" customWidth="1"/>
    <col min="12294" max="12294" width="11.7109375" style="53" bestFit="1" customWidth="1"/>
    <col min="12295" max="12548" width="9.140625" style="53"/>
    <col min="12549" max="12549" width="9.85546875" style="53" bestFit="1" customWidth="1"/>
    <col min="12550" max="12550" width="11.7109375" style="53" bestFit="1" customWidth="1"/>
    <col min="12551" max="12804" width="9.140625" style="53"/>
    <col min="12805" max="12805" width="9.85546875" style="53" bestFit="1" customWidth="1"/>
    <col min="12806" max="12806" width="11.7109375" style="53" bestFit="1" customWidth="1"/>
    <col min="12807" max="13060" width="9.140625" style="53"/>
    <col min="13061" max="13061" width="9.85546875" style="53" bestFit="1" customWidth="1"/>
    <col min="13062" max="13062" width="11.7109375" style="53" bestFit="1" customWidth="1"/>
    <col min="13063" max="13316" width="9.140625" style="53"/>
    <col min="13317" max="13317" width="9.85546875" style="53" bestFit="1" customWidth="1"/>
    <col min="13318" max="13318" width="11.7109375" style="53" bestFit="1" customWidth="1"/>
    <col min="13319" max="13572" width="9.140625" style="53"/>
    <col min="13573" max="13573" width="9.85546875" style="53" bestFit="1" customWidth="1"/>
    <col min="13574" max="13574" width="11.7109375" style="53" bestFit="1" customWidth="1"/>
    <col min="13575" max="13828" width="9.140625" style="53"/>
    <col min="13829" max="13829" width="9.85546875" style="53" bestFit="1" customWidth="1"/>
    <col min="13830" max="13830" width="11.7109375" style="53" bestFit="1" customWidth="1"/>
    <col min="13831" max="14084" width="9.140625" style="53"/>
    <col min="14085" max="14085" width="9.85546875" style="53" bestFit="1" customWidth="1"/>
    <col min="14086" max="14086" width="11.7109375" style="53" bestFit="1" customWidth="1"/>
    <col min="14087" max="14340" width="9.140625" style="53"/>
    <col min="14341" max="14341" width="9.85546875" style="53" bestFit="1" customWidth="1"/>
    <col min="14342" max="14342" width="11.7109375" style="53" bestFit="1" customWidth="1"/>
    <col min="14343" max="14596" width="9.140625" style="53"/>
    <col min="14597" max="14597" width="9.85546875" style="53" bestFit="1" customWidth="1"/>
    <col min="14598" max="14598" width="11.7109375" style="53" bestFit="1" customWidth="1"/>
    <col min="14599" max="14852" width="9.140625" style="53"/>
    <col min="14853" max="14853" width="9.85546875" style="53" bestFit="1" customWidth="1"/>
    <col min="14854" max="14854" width="11.7109375" style="53" bestFit="1" customWidth="1"/>
    <col min="14855" max="15108" width="9.140625" style="53"/>
    <col min="15109" max="15109" width="9.85546875" style="53" bestFit="1" customWidth="1"/>
    <col min="15110" max="15110" width="11.7109375" style="53" bestFit="1" customWidth="1"/>
    <col min="15111" max="15364" width="9.140625" style="53"/>
    <col min="15365" max="15365" width="9.85546875" style="53" bestFit="1" customWidth="1"/>
    <col min="15366" max="15366" width="11.7109375" style="53" bestFit="1" customWidth="1"/>
    <col min="15367" max="15620" width="9.140625" style="53"/>
    <col min="15621" max="15621" width="9.85546875" style="53" bestFit="1" customWidth="1"/>
    <col min="15622" max="15622" width="11.7109375" style="53" bestFit="1" customWidth="1"/>
    <col min="15623" max="15876" width="9.140625" style="53"/>
    <col min="15877" max="15877" width="9.85546875" style="53" bestFit="1" customWidth="1"/>
    <col min="15878" max="15878" width="11.7109375" style="53" bestFit="1" customWidth="1"/>
    <col min="15879" max="16132" width="9.140625" style="53"/>
    <col min="16133" max="16133" width="9.85546875" style="53" bestFit="1" customWidth="1"/>
    <col min="16134" max="16134" width="11.7109375" style="53" bestFit="1" customWidth="1"/>
    <col min="16135" max="16384" width="9.140625" style="53"/>
  </cols>
  <sheetData>
    <row r="1" spans="1:11" x14ac:dyDescent="0.2">
      <c r="A1" s="239" t="s">
        <v>4</v>
      </c>
      <c r="B1" s="240"/>
      <c r="C1" s="240"/>
      <c r="D1" s="240"/>
      <c r="E1" s="240"/>
      <c r="F1" s="240"/>
      <c r="G1" s="240"/>
      <c r="H1" s="240"/>
    </row>
    <row r="2" spans="1:11" x14ac:dyDescent="0.2">
      <c r="A2" s="241" t="s">
        <v>300</v>
      </c>
      <c r="B2" s="242"/>
      <c r="C2" s="242"/>
      <c r="D2" s="242"/>
      <c r="E2" s="242"/>
      <c r="F2" s="242"/>
      <c r="G2" s="242"/>
      <c r="H2" s="242"/>
    </row>
    <row r="3" spans="1:11" x14ac:dyDescent="0.2">
      <c r="A3" s="247" t="s">
        <v>172</v>
      </c>
      <c r="B3" s="248"/>
      <c r="C3" s="248"/>
      <c r="D3" s="248"/>
      <c r="E3" s="248"/>
      <c r="F3" s="248"/>
      <c r="G3" s="248"/>
      <c r="H3" s="248"/>
      <c r="I3" s="248"/>
      <c r="J3" s="249"/>
      <c r="K3" s="249"/>
    </row>
    <row r="4" spans="1:11" x14ac:dyDescent="0.2">
      <c r="A4" s="250" t="s">
        <v>299</v>
      </c>
      <c r="B4" s="251"/>
      <c r="C4" s="251"/>
      <c r="D4" s="251"/>
      <c r="E4" s="251"/>
      <c r="F4" s="251"/>
      <c r="G4" s="251"/>
      <c r="H4" s="251"/>
      <c r="I4" s="251"/>
      <c r="J4" s="252"/>
      <c r="K4" s="252"/>
    </row>
    <row r="5" spans="1:11" x14ac:dyDescent="0.2">
      <c r="A5" s="253" t="s">
        <v>2</v>
      </c>
      <c r="B5" s="254"/>
      <c r="C5" s="254"/>
      <c r="D5" s="254"/>
      <c r="E5" s="254"/>
      <c r="F5" s="254"/>
      <c r="G5" s="253" t="s">
        <v>5</v>
      </c>
      <c r="H5" s="243" t="s">
        <v>114</v>
      </c>
      <c r="I5" s="244"/>
      <c r="J5" s="243" t="s">
        <v>110</v>
      </c>
      <c r="K5" s="244"/>
    </row>
    <row r="6" spans="1:11" x14ac:dyDescent="0.2">
      <c r="A6" s="254"/>
      <c r="B6" s="254"/>
      <c r="C6" s="254"/>
      <c r="D6" s="254"/>
      <c r="E6" s="254"/>
      <c r="F6" s="254"/>
      <c r="G6" s="254"/>
      <c r="H6" s="48" t="s">
        <v>111</v>
      </c>
      <c r="I6" s="48" t="s">
        <v>112</v>
      </c>
      <c r="J6" s="48" t="s">
        <v>111</v>
      </c>
      <c r="K6" s="48" t="s">
        <v>112</v>
      </c>
    </row>
    <row r="7" spans="1:11" x14ac:dyDescent="0.2">
      <c r="A7" s="245">
        <v>1</v>
      </c>
      <c r="B7" s="246"/>
      <c r="C7" s="246"/>
      <c r="D7" s="246"/>
      <c r="E7" s="246"/>
      <c r="F7" s="246"/>
      <c r="G7" s="47">
        <v>2</v>
      </c>
      <c r="H7" s="48">
        <v>3</v>
      </c>
      <c r="I7" s="48">
        <v>4</v>
      </c>
      <c r="J7" s="48">
        <v>5</v>
      </c>
      <c r="K7" s="48">
        <v>6</v>
      </c>
    </row>
    <row r="8" spans="1:11" x14ac:dyDescent="0.2">
      <c r="A8" s="198" t="s">
        <v>220</v>
      </c>
      <c r="B8" s="199"/>
      <c r="C8" s="199"/>
      <c r="D8" s="199"/>
      <c r="E8" s="199"/>
      <c r="F8" s="200"/>
      <c r="G8" s="92">
        <v>1</v>
      </c>
      <c r="H8" s="91">
        <v>6454856</v>
      </c>
      <c r="I8" s="91">
        <v>6454856</v>
      </c>
      <c r="J8" s="91">
        <v>6142608</v>
      </c>
      <c r="K8" s="91">
        <v>6142608</v>
      </c>
    </row>
    <row r="9" spans="1:11" x14ac:dyDescent="0.2">
      <c r="A9" s="198" t="s">
        <v>221</v>
      </c>
      <c r="B9" s="199"/>
      <c r="C9" s="199"/>
      <c r="D9" s="199"/>
      <c r="E9" s="199"/>
      <c r="F9" s="200"/>
      <c r="G9" s="92">
        <v>2</v>
      </c>
      <c r="H9" s="91">
        <v>818144</v>
      </c>
      <c r="I9" s="91">
        <v>818144</v>
      </c>
      <c r="J9" s="91">
        <v>1074921</v>
      </c>
      <c r="K9" s="91">
        <v>1074921</v>
      </c>
    </row>
    <row r="10" spans="1:11" x14ac:dyDescent="0.2">
      <c r="A10" s="198" t="s">
        <v>222</v>
      </c>
      <c r="B10" s="199"/>
      <c r="C10" s="199"/>
      <c r="D10" s="199"/>
      <c r="E10" s="199"/>
      <c r="F10" s="200"/>
      <c r="G10" s="92">
        <v>3</v>
      </c>
      <c r="H10" s="91">
        <v>1357259</v>
      </c>
      <c r="I10" s="91">
        <v>1357259</v>
      </c>
      <c r="J10" s="91">
        <v>1329814</v>
      </c>
      <c r="K10" s="91">
        <v>1329814</v>
      </c>
    </row>
    <row r="11" spans="1:11" x14ac:dyDescent="0.2">
      <c r="A11" s="212" t="s">
        <v>266</v>
      </c>
      <c r="B11" s="213"/>
      <c r="C11" s="213"/>
      <c r="D11" s="213"/>
      <c r="E11" s="213"/>
      <c r="F11" s="214"/>
      <c r="G11" s="95">
        <v>4</v>
      </c>
      <c r="H11" s="87">
        <f>+H12+H13+H14</f>
        <v>3278</v>
      </c>
      <c r="I11" s="87">
        <f>+I12+I13+I14</f>
        <v>3278</v>
      </c>
      <c r="J11" s="87">
        <f t="shared" ref="J11" si="0">+J12+J13+J14</f>
        <v>1754</v>
      </c>
      <c r="K11" s="87">
        <f>+K12+K13+K14</f>
        <v>1754</v>
      </c>
    </row>
    <row r="12" spans="1:11" x14ac:dyDescent="0.2">
      <c r="A12" s="198" t="s">
        <v>223</v>
      </c>
      <c r="B12" s="199"/>
      <c r="C12" s="199"/>
      <c r="D12" s="199"/>
      <c r="E12" s="199"/>
      <c r="F12" s="200"/>
      <c r="G12" s="92">
        <v>5</v>
      </c>
      <c r="H12" s="91">
        <v>3278</v>
      </c>
      <c r="I12" s="91">
        <v>3278</v>
      </c>
      <c r="J12" s="91">
        <v>1754</v>
      </c>
      <c r="K12" s="91">
        <v>1754</v>
      </c>
    </row>
    <row r="13" spans="1:11" x14ac:dyDescent="0.2">
      <c r="A13" s="198" t="s">
        <v>224</v>
      </c>
      <c r="B13" s="199"/>
      <c r="C13" s="199"/>
      <c r="D13" s="199"/>
      <c r="E13" s="199"/>
      <c r="F13" s="200"/>
      <c r="G13" s="92">
        <v>6</v>
      </c>
      <c r="H13" s="91">
        <v>0</v>
      </c>
      <c r="I13" s="91">
        <v>0</v>
      </c>
      <c r="J13" s="91">
        <v>0</v>
      </c>
      <c r="K13" s="91">
        <v>0</v>
      </c>
    </row>
    <row r="14" spans="1:11" x14ac:dyDescent="0.2">
      <c r="A14" s="198" t="s">
        <v>225</v>
      </c>
      <c r="B14" s="199"/>
      <c r="C14" s="199"/>
      <c r="D14" s="199"/>
      <c r="E14" s="199"/>
      <c r="F14" s="200"/>
      <c r="G14" s="92">
        <v>7</v>
      </c>
      <c r="H14" s="91">
        <v>0</v>
      </c>
      <c r="I14" s="91">
        <v>0</v>
      </c>
      <c r="J14" s="91">
        <v>0</v>
      </c>
      <c r="K14" s="91">
        <v>0</v>
      </c>
    </row>
    <row r="15" spans="1:11" x14ac:dyDescent="0.2">
      <c r="A15" s="198" t="s">
        <v>226</v>
      </c>
      <c r="B15" s="199"/>
      <c r="C15" s="199"/>
      <c r="D15" s="199"/>
      <c r="E15" s="199"/>
      <c r="F15" s="200"/>
      <c r="G15" s="92">
        <v>8</v>
      </c>
      <c r="H15" s="91">
        <v>1788765</v>
      </c>
      <c r="I15" s="91">
        <v>1788765</v>
      </c>
      <c r="J15" s="91">
        <v>1761558</v>
      </c>
      <c r="K15" s="91">
        <v>1761558</v>
      </c>
    </row>
    <row r="16" spans="1:11" x14ac:dyDescent="0.2">
      <c r="A16" s="198" t="s">
        <v>227</v>
      </c>
      <c r="B16" s="199"/>
      <c r="C16" s="199"/>
      <c r="D16" s="199"/>
      <c r="E16" s="199"/>
      <c r="F16" s="200"/>
      <c r="G16" s="92">
        <v>9</v>
      </c>
      <c r="H16" s="91">
        <v>582348</v>
      </c>
      <c r="I16" s="91">
        <v>582348</v>
      </c>
      <c r="J16" s="91">
        <v>693320</v>
      </c>
      <c r="K16" s="91">
        <v>693320</v>
      </c>
    </row>
    <row r="17" spans="1:11" x14ac:dyDescent="0.2">
      <c r="A17" s="198" t="s">
        <v>228</v>
      </c>
      <c r="B17" s="199"/>
      <c r="C17" s="199"/>
      <c r="D17" s="199"/>
      <c r="E17" s="199"/>
      <c r="F17" s="200"/>
      <c r="G17" s="92">
        <v>10</v>
      </c>
      <c r="H17" s="91">
        <v>37242</v>
      </c>
      <c r="I17" s="91">
        <v>37242</v>
      </c>
      <c r="J17" s="91">
        <v>33453</v>
      </c>
      <c r="K17" s="91">
        <v>33453</v>
      </c>
    </row>
    <row r="18" spans="1:11" x14ac:dyDescent="0.2">
      <c r="A18" s="198" t="s">
        <v>229</v>
      </c>
      <c r="B18" s="199"/>
      <c r="C18" s="199"/>
      <c r="D18" s="199"/>
      <c r="E18" s="199"/>
      <c r="F18" s="200"/>
      <c r="G18" s="92">
        <v>11</v>
      </c>
      <c r="H18" s="91">
        <v>127776</v>
      </c>
      <c r="I18" s="91">
        <v>127776</v>
      </c>
      <c r="J18" s="91">
        <v>102411</v>
      </c>
      <c r="K18" s="91">
        <v>102411</v>
      </c>
    </row>
    <row r="19" spans="1:11" ht="28.5" customHeight="1" x14ac:dyDescent="0.2">
      <c r="A19" s="198" t="s">
        <v>230</v>
      </c>
      <c r="B19" s="199"/>
      <c r="C19" s="199"/>
      <c r="D19" s="199"/>
      <c r="E19" s="199"/>
      <c r="F19" s="200"/>
      <c r="G19" s="92">
        <v>12</v>
      </c>
      <c r="H19" s="91">
        <v>0</v>
      </c>
      <c r="I19" s="91">
        <v>0</v>
      </c>
      <c r="J19" s="91">
        <v>0</v>
      </c>
      <c r="K19" s="91">
        <v>0</v>
      </c>
    </row>
    <row r="20" spans="1:11" x14ac:dyDescent="0.2">
      <c r="A20" s="212" t="s">
        <v>267</v>
      </c>
      <c r="B20" s="213"/>
      <c r="C20" s="213"/>
      <c r="D20" s="213"/>
      <c r="E20" s="213"/>
      <c r="F20" s="214"/>
      <c r="G20" s="95">
        <v>13</v>
      </c>
      <c r="H20" s="87">
        <f>+H21+H22</f>
        <v>3983464</v>
      </c>
      <c r="I20" s="87">
        <f>+I21+I22</f>
        <v>3983464</v>
      </c>
      <c r="J20" s="87">
        <f t="shared" ref="J20:K20" si="1">+J21+J22</f>
        <v>4269650</v>
      </c>
      <c r="K20" s="87">
        <f t="shared" si="1"/>
        <v>4269650</v>
      </c>
    </row>
    <row r="21" spans="1:11" x14ac:dyDescent="0.2">
      <c r="A21" s="198" t="s">
        <v>231</v>
      </c>
      <c r="B21" s="199"/>
      <c r="C21" s="199"/>
      <c r="D21" s="199"/>
      <c r="E21" s="199"/>
      <c r="F21" s="200"/>
      <c r="G21" s="92">
        <v>14</v>
      </c>
      <c r="H21" s="91">
        <v>2055338</v>
      </c>
      <c r="I21" s="91">
        <v>2055338</v>
      </c>
      <c r="J21" s="91">
        <v>2089599</v>
      </c>
      <c r="K21" s="91">
        <v>2089599</v>
      </c>
    </row>
    <row r="22" spans="1:11" x14ac:dyDescent="0.2">
      <c r="A22" s="198" t="s">
        <v>232</v>
      </c>
      <c r="B22" s="199"/>
      <c r="C22" s="199"/>
      <c r="D22" s="199"/>
      <c r="E22" s="199"/>
      <c r="F22" s="200"/>
      <c r="G22" s="92">
        <v>15</v>
      </c>
      <c r="H22" s="91">
        <v>1928126</v>
      </c>
      <c r="I22" s="91">
        <v>1928126</v>
      </c>
      <c r="J22" s="91">
        <v>2180051</v>
      </c>
      <c r="K22" s="91">
        <v>2180051</v>
      </c>
    </row>
    <row r="23" spans="1:11" ht="27" customHeight="1" x14ac:dyDescent="0.2">
      <c r="A23" s="198" t="s">
        <v>233</v>
      </c>
      <c r="B23" s="199"/>
      <c r="C23" s="199"/>
      <c r="D23" s="199"/>
      <c r="E23" s="199"/>
      <c r="F23" s="200"/>
      <c r="G23" s="92">
        <v>16</v>
      </c>
      <c r="H23" s="91">
        <v>0</v>
      </c>
      <c r="I23" s="91">
        <v>0</v>
      </c>
      <c r="J23" s="91">
        <v>0</v>
      </c>
      <c r="K23" s="91">
        <v>0</v>
      </c>
    </row>
    <row r="24" spans="1:11" x14ac:dyDescent="0.2">
      <c r="A24" s="198" t="s">
        <v>234</v>
      </c>
      <c r="B24" s="199"/>
      <c r="C24" s="199"/>
      <c r="D24" s="199"/>
      <c r="E24" s="199"/>
      <c r="F24" s="200"/>
      <c r="G24" s="92">
        <v>17</v>
      </c>
      <c r="H24" s="91">
        <v>58615</v>
      </c>
      <c r="I24" s="91">
        <v>58615</v>
      </c>
      <c r="J24" s="91">
        <v>1351</v>
      </c>
      <c r="K24" s="91">
        <v>1351</v>
      </c>
    </row>
    <row r="25" spans="1:11" x14ac:dyDescent="0.2">
      <c r="A25" s="212" t="s">
        <v>268</v>
      </c>
      <c r="B25" s="213"/>
      <c r="C25" s="213"/>
      <c r="D25" s="213"/>
      <c r="E25" s="213"/>
      <c r="F25" s="214"/>
      <c r="G25" s="95">
        <v>18</v>
      </c>
      <c r="H25" s="87">
        <f>+H26+H27</f>
        <v>-64352</v>
      </c>
      <c r="I25" s="87">
        <f>+I26+I27</f>
        <v>-64352</v>
      </c>
      <c r="J25" s="87">
        <f t="shared" ref="J25:K25" si="2">+J26+J27</f>
        <v>-150524</v>
      </c>
      <c r="K25" s="87">
        <f t="shared" si="2"/>
        <v>-150524</v>
      </c>
    </row>
    <row r="26" spans="1:11" x14ac:dyDescent="0.2">
      <c r="A26" s="198" t="s">
        <v>235</v>
      </c>
      <c r="B26" s="199"/>
      <c r="C26" s="199"/>
      <c r="D26" s="199"/>
      <c r="E26" s="199"/>
      <c r="F26" s="200"/>
      <c r="G26" s="92">
        <v>19</v>
      </c>
      <c r="H26" s="91">
        <v>-64352</v>
      </c>
      <c r="I26" s="91">
        <v>-64352</v>
      </c>
      <c r="J26" s="91">
        <v>-156197</v>
      </c>
      <c r="K26" s="91">
        <v>-156197</v>
      </c>
    </row>
    <row r="27" spans="1:11" x14ac:dyDescent="0.2">
      <c r="A27" s="198" t="s">
        <v>202</v>
      </c>
      <c r="B27" s="199"/>
      <c r="C27" s="199"/>
      <c r="D27" s="199"/>
      <c r="E27" s="199"/>
      <c r="F27" s="200"/>
      <c r="G27" s="92">
        <v>20</v>
      </c>
      <c r="H27" s="91">
        <v>0</v>
      </c>
      <c r="I27" s="91">
        <v>0</v>
      </c>
      <c r="J27" s="91">
        <v>5673</v>
      </c>
      <c r="K27" s="91">
        <v>5673</v>
      </c>
    </row>
    <row r="28" spans="1:11" ht="27.75" customHeight="1" x14ac:dyDescent="0.2">
      <c r="A28" s="198" t="s">
        <v>236</v>
      </c>
      <c r="B28" s="199"/>
      <c r="C28" s="199"/>
      <c r="D28" s="199"/>
      <c r="E28" s="199"/>
      <c r="F28" s="200"/>
      <c r="G28" s="92">
        <v>21</v>
      </c>
      <c r="H28" s="91">
        <v>398977</v>
      </c>
      <c r="I28" s="91">
        <v>398977</v>
      </c>
      <c r="J28" s="91">
        <v>335888</v>
      </c>
      <c r="K28" s="91">
        <v>335888</v>
      </c>
    </row>
    <row r="29" spans="1:11" ht="27.75" customHeight="1" x14ac:dyDescent="0.2">
      <c r="A29" s="198" t="s">
        <v>237</v>
      </c>
      <c r="B29" s="199"/>
      <c r="C29" s="199"/>
      <c r="D29" s="199"/>
      <c r="E29" s="199"/>
      <c r="F29" s="200"/>
      <c r="G29" s="92">
        <v>22</v>
      </c>
      <c r="H29" s="91">
        <v>-3754</v>
      </c>
      <c r="I29" s="91">
        <v>-3754</v>
      </c>
      <c r="J29" s="91">
        <v>4120</v>
      </c>
      <c r="K29" s="91">
        <v>4120</v>
      </c>
    </row>
    <row r="30" spans="1:11" ht="36.75" customHeight="1" x14ac:dyDescent="0.2">
      <c r="A30" s="212" t="s">
        <v>269</v>
      </c>
      <c r="B30" s="213"/>
      <c r="C30" s="213"/>
      <c r="D30" s="213"/>
      <c r="E30" s="213"/>
      <c r="F30" s="214"/>
      <c r="G30" s="95">
        <v>23</v>
      </c>
      <c r="H30" s="87">
        <f>+H8-H10+H11+H15-H16+H17+H18-H20-H23-H24-H25-H28-H29</f>
        <v>2099360</v>
      </c>
      <c r="I30" s="87">
        <f>+I8-I10+I11+I15-I16+I17+I18-I20-I23-I24-I25-I28-I29</f>
        <v>2099360</v>
      </c>
      <c r="J30" s="87">
        <f t="shared" ref="J30:K30" si="3">+J8-J10+J11+J15-J16+J17+J18-J20-J23-J24-J25-J28-J29</f>
        <v>1558165</v>
      </c>
      <c r="K30" s="87">
        <f t="shared" si="3"/>
        <v>1558165</v>
      </c>
    </row>
    <row r="31" spans="1:11" ht="27" customHeight="1" x14ac:dyDescent="0.2">
      <c r="A31" s="198" t="s">
        <v>238</v>
      </c>
      <c r="B31" s="199"/>
      <c r="C31" s="199"/>
      <c r="D31" s="199"/>
      <c r="E31" s="199"/>
      <c r="F31" s="200"/>
      <c r="G31" s="92">
        <v>24</v>
      </c>
      <c r="H31" s="91">
        <v>378192</v>
      </c>
      <c r="I31" s="91">
        <v>378192</v>
      </c>
      <c r="J31" s="91">
        <v>280220</v>
      </c>
      <c r="K31" s="91">
        <v>280220</v>
      </c>
    </row>
    <row r="32" spans="1:11" ht="27" customHeight="1" x14ac:dyDescent="0.2">
      <c r="A32" s="212" t="s">
        <v>270</v>
      </c>
      <c r="B32" s="213"/>
      <c r="C32" s="213"/>
      <c r="D32" s="213"/>
      <c r="E32" s="213"/>
      <c r="F32" s="214"/>
      <c r="G32" s="95">
        <v>25</v>
      </c>
      <c r="H32" s="87">
        <f>+H30-H31</f>
        <v>1721168</v>
      </c>
      <c r="I32" s="87">
        <f>+I30-I31</f>
        <v>1721168</v>
      </c>
      <c r="J32" s="87">
        <f t="shared" ref="J32:K32" si="4">+J30-J31</f>
        <v>1277945</v>
      </c>
      <c r="K32" s="87">
        <f t="shared" si="4"/>
        <v>1277945</v>
      </c>
    </row>
    <row r="33" spans="1:11" ht="27" customHeight="1" x14ac:dyDescent="0.2">
      <c r="A33" s="198" t="s">
        <v>16</v>
      </c>
      <c r="B33" s="199"/>
      <c r="C33" s="199"/>
      <c r="D33" s="199"/>
      <c r="E33" s="199"/>
      <c r="F33" s="200"/>
      <c r="G33" s="92">
        <v>26</v>
      </c>
      <c r="H33" s="91">
        <v>1708</v>
      </c>
      <c r="I33" s="91">
        <v>1708</v>
      </c>
      <c r="J33" s="91">
        <v>-1387</v>
      </c>
      <c r="K33" s="91">
        <v>-1387</v>
      </c>
    </row>
    <row r="34" spans="1:11" ht="27" customHeight="1" x14ac:dyDescent="0.2">
      <c r="A34" s="198" t="s">
        <v>239</v>
      </c>
      <c r="B34" s="199"/>
      <c r="C34" s="199"/>
      <c r="D34" s="199"/>
      <c r="E34" s="199"/>
      <c r="F34" s="200"/>
      <c r="G34" s="92">
        <v>27</v>
      </c>
      <c r="H34" s="91">
        <v>0</v>
      </c>
      <c r="I34" s="91">
        <v>0</v>
      </c>
      <c r="J34" s="91">
        <v>0</v>
      </c>
      <c r="K34" s="91">
        <v>0</v>
      </c>
    </row>
    <row r="35" spans="1:11" ht="27" customHeight="1" x14ac:dyDescent="0.2">
      <c r="A35" s="212" t="s">
        <v>271</v>
      </c>
      <c r="B35" s="213"/>
      <c r="C35" s="213"/>
      <c r="D35" s="213"/>
      <c r="E35" s="213"/>
      <c r="F35" s="214"/>
      <c r="G35" s="95">
        <v>28</v>
      </c>
      <c r="H35" s="87">
        <f>+H33-H34</f>
        <v>1708</v>
      </c>
      <c r="I35" s="87">
        <f>+I33-I34</f>
        <v>1708</v>
      </c>
      <c r="J35" s="87">
        <f t="shared" ref="J35:K35" si="5">+J33-J34</f>
        <v>-1387</v>
      </c>
      <c r="K35" s="87">
        <f t="shared" si="5"/>
        <v>-1387</v>
      </c>
    </row>
    <row r="36" spans="1:11" x14ac:dyDescent="0.2">
      <c r="A36" s="212" t="s">
        <v>272</v>
      </c>
      <c r="B36" s="213"/>
      <c r="C36" s="213"/>
      <c r="D36" s="213"/>
      <c r="E36" s="213"/>
      <c r="F36" s="214"/>
      <c r="G36" s="95">
        <v>29</v>
      </c>
      <c r="H36" s="87">
        <f>+H32+H35</f>
        <v>1722876</v>
      </c>
      <c r="I36" s="87">
        <f>+I32+I35</f>
        <v>1722876</v>
      </c>
      <c r="J36" s="87">
        <f t="shared" ref="J36:K36" si="6">+J32+J35</f>
        <v>1276558</v>
      </c>
      <c r="K36" s="87">
        <f t="shared" si="6"/>
        <v>1276558</v>
      </c>
    </row>
    <row r="37" spans="1:11" x14ac:dyDescent="0.2">
      <c r="A37" s="198" t="s">
        <v>17</v>
      </c>
      <c r="B37" s="199"/>
      <c r="C37" s="199"/>
      <c r="D37" s="199"/>
      <c r="E37" s="199"/>
      <c r="F37" s="200"/>
      <c r="G37" s="92">
        <v>30</v>
      </c>
      <c r="H37" s="91">
        <v>0</v>
      </c>
      <c r="I37" s="91">
        <v>0</v>
      </c>
      <c r="J37" s="91">
        <v>0</v>
      </c>
      <c r="K37" s="91">
        <v>0</v>
      </c>
    </row>
    <row r="38" spans="1:11" x14ac:dyDescent="0.2">
      <c r="A38" s="198" t="s">
        <v>18</v>
      </c>
      <c r="B38" s="199"/>
      <c r="C38" s="199"/>
      <c r="D38" s="199"/>
      <c r="E38" s="199"/>
      <c r="F38" s="200"/>
      <c r="G38" s="92">
        <v>31</v>
      </c>
      <c r="H38" s="91">
        <f>H36</f>
        <v>1722876</v>
      </c>
      <c r="I38" s="91">
        <f t="shared" ref="I38:K38" si="7">I36</f>
        <v>1722876</v>
      </c>
      <c r="J38" s="91">
        <f t="shared" si="7"/>
        <v>1276558</v>
      </c>
      <c r="K38" s="91">
        <f t="shared" si="7"/>
        <v>1276558</v>
      </c>
    </row>
    <row r="39" spans="1:11" x14ac:dyDescent="0.2">
      <c r="A39" s="237" t="s">
        <v>12</v>
      </c>
      <c r="B39" s="238"/>
      <c r="C39" s="238"/>
      <c r="D39" s="238"/>
      <c r="E39" s="238"/>
      <c r="F39" s="238"/>
      <c r="G39" s="238"/>
      <c r="H39" s="238"/>
      <c r="I39" s="238"/>
      <c r="J39" s="238"/>
      <c r="K39" s="238"/>
    </row>
    <row r="40" spans="1:11" x14ac:dyDescent="0.2">
      <c r="A40" s="212" t="s">
        <v>240</v>
      </c>
      <c r="B40" s="213"/>
      <c r="C40" s="213"/>
      <c r="D40" s="213"/>
      <c r="E40" s="213"/>
      <c r="F40" s="214"/>
      <c r="G40" s="95">
        <v>1</v>
      </c>
      <c r="H40" s="87">
        <f>+H36</f>
        <v>1722876</v>
      </c>
      <c r="I40" s="87">
        <f>+I36</f>
        <v>1722876</v>
      </c>
      <c r="J40" s="87">
        <f t="shared" ref="J40:K40" si="8">+J36</f>
        <v>1276558</v>
      </c>
      <c r="K40" s="87">
        <f t="shared" si="8"/>
        <v>1276558</v>
      </c>
    </row>
    <row r="41" spans="1:11" x14ac:dyDescent="0.2">
      <c r="A41" s="212" t="s">
        <v>273</v>
      </c>
      <c r="B41" s="213"/>
      <c r="C41" s="213"/>
      <c r="D41" s="213"/>
      <c r="E41" s="213"/>
      <c r="F41" s="214"/>
      <c r="G41" s="95">
        <v>2</v>
      </c>
      <c r="H41" s="87">
        <f>+H42+H54</f>
        <v>273416</v>
      </c>
      <c r="I41" s="87">
        <f>+I42+I54</f>
        <v>273416</v>
      </c>
      <c r="J41" s="87">
        <f t="shared" ref="J41:K41" si="9">+J42+J54</f>
        <v>-538832</v>
      </c>
      <c r="K41" s="87">
        <f t="shared" si="9"/>
        <v>-538832</v>
      </c>
    </row>
    <row r="42" spans="1:11" ht="27" customHeight="1" x14ac:dyDescent="0.2">
      <c r="A42" s="212" t="s">
        <v>274</v>
      </c>
      <c r="B42" s="213"/>
      <c r="C42" s="213"/>
      <c r="D42" s="213"/>
      <c r="E42" s="213"/>
      <c r="F42" s="214"/>
      <c r="G42" s="95">
        <v>3</v>
      </c>
      <c r="H42" s="87">
        <f>+H43+H44+H45+H46+H47+H48+H49+H52+H53</f>
        <v>273416</v>
      </c>
      <c r="I42" s="87">
        <f>+I43+I44+I45+I46+I47+I48+I49+I52+I53</f>
        <v>273416</v>
      </c>
      <c r="J42" s="87">
        <f t="shared" ref="J42:K42" si="10">+J43+J44+J45+J46+J47+J48+J49+J52+J53</f>
        <v>-110192</v>
      </c>
      <c r="K42" s="87">
        <f t="shared" si="10"/>
        <v>-110192</v>
      </c>
    </row>
    <row r="43" spans="1:11" x14ac:dyDescent="0.2">
      <c r="A43" s="198" t="s">
        <v>241</v>
      </c>
      <c r="B43" s="199"/>
      <c r="C43" s="199"/>
      <c r="D43" s="199"/>
      <c r="E43" s="199"/>
      <c r="F43" s="200"/>
      <c r="G43" s="92">
        <v>4</v>
      </c>
      <c r="H43" s="91">
        <v>0</v>
      </c>
      <c r="I43" s="91">
        <v>0</v>
      </c>
      <c r="J43" s="91">
        <v>0</v>
      </c>
      <c r="K43" s="91">
        <v>0</v>
      </c>
    </row>
    <row r="44" spans="1:11" x14ac:dyDescent="0.2">
      <c r="A44" s="198" t="s">
        <v>19</v>
      </c>
      <c r="B44" s="199"/>
      <c r="C44" s="199"/>
      <c r="D44" s="199"/>
      <c r="E44" s="199"/>
      <c r="F44" s="200"/>
      <c r="G44" s="92">
        <v>5</v>
      </c>
      <c r="H44" s="91">
        <v>0</v>
      </c>
      <c r="I44" s="91">
        <v>0</v>
      </c>
      <c r="J44" s="91">
        <v>0</v>
      </c>
      <c r="K44" s="91">
        <v>0</v>
      </c>
    </row>
    <row r="45" spans="1:11" ht="27.75" customHeight="1" x14ac:dyDescent="0.2">
      <c r="A45" s="198" t="s">
        <v>242</v>
      </c>
      <c r="B45" s="199"/>
      <c r="C45" s="199"/>
      <c r="D45" s="199"/>
      <c r="E45" s="199"/>
      <c r="F45" s="200"/>
      <c r="G45" s="92">
        <v>6</v>
      </c>
      <c r="H45" s="91">
        <v>0</v>
      </c>
      <c r="I45" s="91">
        <v>0</v>
      </c>
      <c r="J45" s="91">
        <v>0</v>
      </c>
      <c r="K45" s="91">
        <v>0</v>
      </c>
    </row>
    <row r="46" spans="1:11" x14ac:dyDescent="0.2">
      <c r="A46" s="198" t="s">
        <v>20</v>
      </c>
      <c r="B46" s="199"/>
      <c r="C46" s="199"/>
      <c r="D46" s="199"/>
      <c r="E46" s="199"/>
      <c r="F46" s="200"/>
      <c r="G46" s="92">
        <v>7</v>
      </c>
      <c r="H46" s="91">
        <v>0</v>
      </c>
      <c r="I46" s="91">
        <v>0</v>
      </c>
      <c r="J46" s="91">
        <v>0</v>
      </c>
      <c r="K46" s="91">
        <v>0</v>
      </c>
    </row>
    <row r="47" spans="1:11" ht="27.75" customHeight="1" x14ac:dyDescent="0.2">
      <c r="A47" s="198" t="s">
        <v>243</v>
      </c>
      <c r="B47" s="199"/>
      <c r="C47" s="199"/>
      <c r="D47" s="199"/>
      <c r="E47" s="199"/>
      <c r="F47" s="200"/>
      <c r="G47" s="92">
        <v>8</v>
      </c>
      <c r="H47" s="91">
        <v>0</v>
      </c>
      <c r="I47" s="91">
        <v>0</v>
      </c>
      <c r="J47" s="91">
        <v>0</v>
      </c>
      <c r="K47" s="91">
        <v>0</v>
      </c>
    </row>
    <row r="48" spans="1:11" ht="27.75" customHeight="1" x14ac:dyDescent="0.2">
      <c r="A48" s="198" t="s">
        <v>157</v>
      </c>
      <c r="B48" s="199"/>
      <c r="C48" s="199"/>
      <c r="D48" s="199"/>
      <c r="E48" s="199"/>
      <c r="F48" s="200"/>
      <c r="G48" s="92">
        <v>9</v>
      </c>
      <c r="H48" s="91">
        <v>326759</v>
      </c>
      <c r="I48" s="91">
        <v>326759</v>
      </c>
      <c r="J48" s="91">
        <v>-145267</v>
      </c>
      <c r="K48" s="91">
        <v>-145267</v>
      </c>
    </row>
    <row r="49" spans="1:11" ht="36.75" customHeight="1" x14ac:dyDescent="0.2">
      <c r="A49" s="198" t="s">
        <v>244</v>
      </c>
      <c r="B49" s="199"/>
      <c r="C49" s="199"/>
      <c r="D49" s="199"/>
      <c r="E49" s="199"/>
      <c r="F49" s="200"/>
      <c r="G49" s="92">
        <v>10</v>
      </c>
      <c r="H49" s="91">
        <v>0</v>
      </c>
      <c r="I49" s="91">
        <v>0</v>
      </c>
      <c r="J49" s="91">
        <v>0</v>
      </c>
      <c r="K49" s="91">
        <v>0</v>
      </c>
    </row>
    <row r="50" spans="1:11" ht="27" customHeight="1" x14ac:dyDescent="0.2">
      <c r="A50" s="198" t="s">
        <v>245</v>
      </c>
      <c r="B50" s="199"/>
      <c r="C50" s="199"/>
      <c r="D50" s="199"/>
      <c r="E50" s="199"/>
      <c r="F50" s="200"/>
      <c r="G50" s="92">
        <v>11</v>
      </c>
      <c r="H50" s="91">
        <v>0</v>
      </c>
      <c r="I50" s="91">
        <v>0</v>
      </c>
      <c r="J50" s="91">
        <v>0</v>
      </c>
      <c r="K50" s="91">
        <v>0</v>
      </c>
    </row>
    <row r="51" spans="1:11" ht="27" customHeight="1" x14ac:dyDescent="0.2">
      <c r="A51" s="198" t="s">
        <v>246</v>
      </c>
      <c r="B51" s="199"/>
      <c r="C51" s="199"/>
      <c r="D51" s="199"/>
      <c r="E51" s="199"/>
      <c r="F51" s="200"/>
      <c r="G51" s="92">
        <v>12</v>
      </c>
      <c r="H51" s="91">
        <v>0</v>
      </c>
      <c r="I51" s="91">
        <v>0</v>
      </c>
      <c r="J51" s="91">
        <v>0</v>
      </c>
      <c r="K51" s="91">
        <v>0</v>
      </c>
    </row>
    <row r="52" spans="1:11" ht="36.75" customHeight="1" x14ac:dyDescent="0.2">
      <c r="A52" s="198" t="s">
        <v>247</v>
      </c>
      <c r="B52" s="199"/>
      <c r="C52" s="199"/>
      <c r="D52" s="199"/>
      <c r="E52" s="199"/>
      <c r="F52" s="200"/>
      <c r="G52" s="92">
        <v>13</v>
      </c>
      <c r="H52" s="91">
        <v>0</v>
      </c>
      <c r="I52" s="91">
        <v>0</v>
      </c>
      <c r="J52" s="91">
        <v>0</v>
      </c>
      <c r="K52" s="91">
        <v>0</v>
      </c>
    </row>
    <row r="53" spans="1:11" x14ac:dyDescent="0.2">
      <c r="A53" s="198" t="s">
        <v>248</v>
      </c>
      <c r="B53" s="199"/>
      <c r="C53" s="199"/>
      <c r="D53" s="199"/>
      <c r="E53" s="199"/>
      <c r="F53" s="200"/>
      <c r="G53" s="92">
        <v>14</v>
      </c>
      <c r="H53" s="91">
        <v>-53343</v>
      </c>
      <c r="I53" s="91">
        <v>-53343</v>
      </c>
      <c r="J53" s="91">
        <v>35075</v>
      </c>
      <c r="K53" s="91">
        <v>35075</v>
      </c>
    </row>
    <row r="54" spans="1:11" ht="27.75" customHeight="1" x14ac:dyDescent="0.2">
      <c r="A54" s="212" t="s">
        <v>275</v>
      </c>
      <c r="B54" s="213"/>
      <c r="C54" s="213"/>
      <c r="D54" s="213"/>
      <c r="E54" s="213"/>
      <c r="F54" s="214"/>
      <c r="G54" s="95">
        <v>15</v>
      </c>
      <c r="H54" s="87">
        <f>+H55+H56+H57+H58+H59+H60+H61+H62</f>
        <v>0</v>
      </c>
      <c r="I54" s="87">
        <f>+I55+I56+I57+I58+I59+I60+I61+I62</f>
        <v>0</v>
      </c>
      <c r="J54" s="87">
        <f t="shared" ref="J54:K54" si="11">+J55+J56+J57+J58+J59+J60+J61+J62</f>
        <v>-428640</v>
      </c>
      <c r="K54" s="87">
        <f t="shared" si="11"/>
        <v>-428640</v>
      </c>
    </row>
    <row r="55" spans="1:11" x14ac:dyDescent="0.2">
      <c r="A55" s="198" t="s">
        <v>21</v>
      </c>
      <c r="B55" s="199"/>
      <c r="C55" s="199"/>
      <c r="D55" s="199"/>
      <c r="E55" s="199"/>
      <c r="F55" s="200"/>
      <c r="G55" s="92">
        <v>16</v>
      </c>
      <c r="H55" s="91">
        <v>0</v>
      </c>
      <c r="I55" s="91">
        <v>0</v>
      </c>
      <c r="J55" s="91">
        <v>0</v>
      </c>
      <c r="K55" s="91">
        <v>0</v>
      </c>
    </row>
    <row r="56" spans="1:11" x14ac:dyDescent="0.2">
      <c r="A56" s="198" t="s">
        <v>158</v>
      </c>
      <c r="B56" s="199"/>
      <c r="C56" s="199"/>
      <c r="D56" s="199"/>
      <c r="E56" s="199"/>
      <c r="F56" s="200"/>
      <c r="G56" s="92">
        <v>17</v>
      </c>
      <c r="H56" s="91">
        <v>0</v>
      </c>
      <c r="I56" s="91">
        <v>0</v>
      </c>
      <c r="J56" s="91">
        <v>0</v>
      </c>
      <c r="K56" s="91">
        <v>0</v>
      </c>
    </row>
    <row r="57" spans="1:11" x14ac:dyDescent="0.2">
      <c r="A57" s="198" t="s">
        <v>249</v>
      </c>
      <c r="B57" s="199"/>
      <c r="C57" s="199"/>
      <c r="D57" s="199"/>
      <c r="E57" s="199"/>
      <c r="F57" s="200"/>
      <c r="G57" s="92">
        <v>18</v>
      </c>
      <c r="H57" s="91">
        <v>0</v>
      </c>
      <c r="I57" s="91">
        <v>0</v>
      </c>
      <c r="J57" s="91">
        <v>0</v>
      </c>
      <c r="K57" s="91">
        <v>0</v>
      </c>
    </row>
    <row r="58" spans="1:11" x14ac:dyDescent="0.2">
      <c r="A58" s="198" t="s">
        <v>22</v>
      </c>
      <c r="B58" s="199"/>
      <c r="C58" s="199"/>
      <c r="D58" s="199"/>
      <c r="E58" s="199"/>
      <c r="F58" s="200"/>
      <c r="G58" s="92">
        <v>19</v>
      </c>
      <c r="H58" s="91">
        <v>0</v>
      </c>
      <c r="I58" s="91">
        <v>0</v>
      </c>
      <c r="J58" s="91">
        <v>0</v>
      </c>
      <c r="K58" s="91">
        <v>0</v>
      </c>
    </row>
    <row r="59" spans="1:11" x14ac:dyDescent="0.2">
      <c r="A59" s="198" t="s">
        <v>23</v>
      </c>
      <c r="B59" s="199"/>
      <c r="C59" s="199"/>
      <c r="D59" s="199"/>
      <c r="E59" s="199"/>
      <c r="F59" s="200"/>
      <c r="G59" s="92">
        <v>20</v>
      </c>
      <c r="H59" s="91">
        <v>0</v>
      </c>
      <c r="I59" s="91">
        <v>0</v>
      </c>
      <c r="J59" s="91">
        <v>-522732</v>
      </c>
      <c r="K59" s="91">
        <v>-522732</v>
      </c>
    </row>
    <row r="60" spans="1:11" x14ac:dyDescent="0.2">
      <c r="A60" s="198" t="s">
        <v>20</v>
      </c>
      <c r="B60" s="199"/>
      <c r="C60" s="199"/>
      <c r="D60" s="199"/>
      <c r="E60" s="199"/>
      <c r="F60" s="200"/>
      <c r="G60" s="92">
        <v>21</v>
      </c>
      <c r="H60" s="91">
        <v>0</v>
      </c>
      <c r="I60" s="91">
        <v>0</v>
      </c>
      <c r="J60" s="91">
        <v>0</v>
      </c>
      <c r="K60" s="91">
        <v>0</v>
      </c>
    </row>
    <row r="61" spans="1:11" ht="27.75" customHeight="1" x14ac:dyDescent="0.2">
      <c r="A61" s="198" t="s">
        <v>24</v>
      </c>
      <c r="B61" s="199"/>
      <c r="C61" s="199"/>
      <c r="D61" s="199"/>
      <c r="E61" s="199"/>
      <c r="F61" s="200"/>
      <c r="G61" s="92">
        <v>22</v>
      </c>
      <c r="H61" s="91">
        <v>0</v>
      </c>
      <c r="I61" s="91">
        <v>0</v>
      </c>
      <c r="J61" s="91">
        <v>0</v>
      </c>
      <c r="K61" s="91">
        <v>0</v>
      </c>
    </row>
    <row r="62" spans="1:11" ht="27.75" customHeight="1" x14ac:dyDescent="0.2">
      <c r="A62" s="198" t="s">
        <v>25</v>
      </c>
      <c r="B62" s="199"/>
      <c r="C62" s="199"/>
      <c r="D62" s="199"/>
      <c r="E62" s="199"/>
      <c r="F62" s="200"/>
      <c r="G62" s="92">
        <v>23</v>
      </c>
      <c r="H62" s="91">
        <v>0</v>
      </c>
      <c r="I62" s="91">
        <v>0</v>
      </c>
      <c r="J62" s="91">
        <v>94092</v>
      </c>
      <c r="K62" s="91">
        <v>94092</v>
      </c>
    </row>
    <row r="63" spans="1:11" x14ac:dyDescent="0.2">
      <c r="A63" s="212" t="s">
        <v>276</v>
      </c>
      <c r="B63" s="213"/>
      <c r="C63" s="213"/>
      <c r="D63" s="213"/>
      <c r="E63" s="213"/>
      <c r="F63" s="214"/>
      <c r="G63" s="95">
        <v>24</v>
      </c>
      <c r="H63" s="87">
        <f>+H40+H41</f>
        <v>1996292</v>
      </c>
      <c r="I63" s="87">
        <f>+I40+I41</f>
        <v>1996292</v>
      </c>
      <c r="J63" s="87">
        <f t="shared" ref="J63:K63" si="12">+J40+J41</f>
        <v>737726</v>
      </c>
      <c r="K63" s="87">
        <f t="shared" si="12"/>
        <v>737726</v>
      </c>
    </row>
    <row r="64" spans="1:11" x14ac:dyDescent="0.2">
      <c r="A64" s="198" t="s">
        <v>26</v>
      </c>
      <c r="B64" s="199"/>
      <c r="C64" s="199"/>
      <c r="D64" s="199"/>
      <c r="E64" s="199"/>
      <c r="F64" s="200"/>
      <c r="G64" s="92">
        <v>25</v>
      </c>
      <c r="H64" s="91">
        <v>0</v>
      </c>
      <c r="I64" s="91">
        <v>0</v>
      </c>
      <c r="J64" s="91">
        <v>0</v>
      </c>
      <c r="K64" s="91">
        <v>0</v>
      </c>
    </row>
    <row r="65" spans="1:11" x14ac:dyDescent="0.2">
      <c r="A65" s="198" t="s">
        <v>18</v>
      </c>
      <c r="B65" s="199"/>
      <c r="C65" s="199"/>
      <c r="D65" s="199"/>
      <c r="E65" s="199"/>
      <c r="F65" s="200"/>
      <c r="G65" s="92">
        <v>26</v>
      </c>
      <c r="H65" s="91">
        <f>H63</f>
        <v>1996292</v>
      </c>
      <c r="I65" s="91">
        <f t="shared" ref="I65:K65" si="13">I63</f>
        <v>1996292</v>
      </c>
      <c r="J65" s="91">
        <f t="shared" si="13"/>
        <v>737726</v>
      </c>
      <c r="K65" s="91">
        <f t="shared" si="13"/>
        <v>737726</v>
      </c>
    </row>
  </sheetData>
  <sheetProtection algorithmName="SHA-512" hashValue="cAt+xDXzkHJaWT+TGVwcMIxFR4peWVs11KJZXlMgGz3iWYVaXZPWR99EnUBdpjqwDaDdi9z0YIxpXhL7pWrkow==" saltValue="yx7aYsUa7iCDzU5np/jM+A==" spinCount="100000" sheet="1" objects="1" scenarios="1"/>
  <mergeCells count="67">
    <mergeCell ref="A1:H1"/>
    <mergeCell ref="A2:H2"/>
    <mergeCell ref="J5:K5"/>
    <mergeCell ref="A7:F7"/>
    <mergeCell ref="A3:K3"/>
    <mergeCell ref="A4:K4"/>
    <mergeCell ref="A5:F6"/>
    <mergeCell ref="G5:G6"/>
    <mergeCell ref="H5:I5"/>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8:F38"/>
    <mergeCell ref="A40:F40"/>
    <mergeCell ref="A41:F41"/>
    <mergeCell ref="A42:F42"/>
    <mergeCell ref="A33:F33"/>
    <mergeCell ref="A34:F34"/>
    <mergeCell ref="A35:F35"/>
    <mergeCell ref="A36:F36"/>
    <mergeCell ref="A37:F37"/>
    <mergeCell ref="A50:F50"/>
    <mergeCell ref="A51:F51"/>
    <mergeCell ref="A52:F52"/>
    <mergeCell ref="A43:F43"/>
    <mergeCell ref="A44:F44"/>
    <mergeCell ref="A45:F45"/>
    <mergeCell ref="A46:F46"/>
    <mergeCell ref="A47:F47"/>
    <mergeCell ref="A63:F63"/>
    <mergeCell ref="A64:F64"/>
    <mergeCell ref="A65:F65"/>
    <mergeCell ref="A39:K39"/>
    <mergeCell ref="A58:F58"/>
    <mergeCell ref="A59:F59"/>
    <mergeCell ref="A60:F60"/>
    <mergeCell ref="A61:F61"/>
    <mergeCell ref="A62:F62"/>
    <mergeCell ref="A53:F53"/>
    <mergeCell ref="A54:F54"/>
    <mergeCell ref="A55:F55"/>
    <mergeCell ref="A56:F56"/>
    <mergeCell ref="A57:F57"/>
    <mergeCell ref="A48:F48"/>
    <mergeCell ref="A49:F49"/>
  </mergeCells>
  <dataValidations count="3">
    <dataValidation type="whole" operator="notEqual" allowBlank="1" showInputMessage="1" showErrorMessage="1" errorTitle="Pogrešan unos" error="Mogu se unijeti samo cjelobrojne vrijednosti." sqref="JA65363:JB65374 SW65363:SX65374 ACS65363:ACT65374 AMO65363:AMP65374 AWK65363:AWL65374 BGG65363:BGH65374 BQC65363:BQD65374 BZY65363:BZZ65374 CJU65363:CJV65374 CTQ65363:CTR65374 DDM65363:DDN65374 DNI65363:DNJ65374 DXE65363:DXF65374 EHA65363:EHB65374 EQW65363:EQX65374 FAS65363:FAT65374 FKO65363:FKP65374 FUK65363:FUL65374 GEG65363:GEH65374 GOC65363:GOD65374 GXY65363:GXZ65374 HHU65363:HHV65374 HRQ65363:HRR65374 IBM65363:IBN65374 ILI65363:ILJ65374 IVE65363:IVF65374 JFA65363:JFB65374 JOW65363:JOX65374 JYS65363:JYT65374 KIO65363:KIP65374 KSK65363:KSL65374 LCG65363:LCH65374 LMC65363:LMD65374 LVY65363:LVZ65374 MFU65363:MFV65374 MPQ65363:MPR65374 MZM65363:MZN65374 NJI65363:NJJ65374 NTE65363:NTF65374 ODA65363:ODB65374 OMW65363:OMX65374 OWS65363:OWT65374 PGO65363:PGP65374 PQK65363:PQL65374 QAG65363:QAH65374 QKC65363:QKD65374 QTY65363:QTZ65374 RDU65363:RDV65374 RNQ65363:RNR65374 RXM65363:RXN65374 SHI65363:SHJ65374 SRE65363:SRF65374 TBA65363:TBB65374 TKW65363:TKX65374 TUS65363:TUT65374 UEO65363:UEP65374 UOK65363:UOL65374 UYG65363:UYH65374 VIC65363:VID65374 VRY65363:VRZ65374 WBU65363:WBV65374 WLQ65363:WLR65374 WVM65363:WVN65374 JA130899:JB130910 SW130899:SX130910 ACS130899:ACT130910 AMO130899:AMP130910 AWK130899:AWL130910 BGG130899:BGH130910 BQC130899:BQD130910 BZY130899:BZZ130910 CJU130899:CJV130910 CTQ130899:CTR130910 DDM130899:DDN130910 DNI130899:DNJ130910 DXE130899:DXF130910 EHA130899:EHB130910 EQW130899:EQX130910 FAS130899:FAT130910 FKO130899:FKP130910 FUK130899:FUL130910 GEG130899:GEH130910 GOC130899:GOD130910 GXY130899:GXZ130910 HHU130899:HHV130910 HRQ130899:HRR130910 IBM130899:IBN130910 ILI130899:ILJ130910 IVE130899:IVF130910 JFA130899:JFB130910 JOW130899:JOX130910 JYS130899:JYT130910 KIO130899:KIP130910 KSK130899:KSL130910 LCG130899:LCH130910 LMC130899:LMD130910 LVY130899:LVZ130910 MFU130899:MFV130910 MPQ130899:MPR130910 MZM130899:MZN130910 NJI130899:NJJ130910 NTE130899:NTF130910 ODA130899:ODB130910 OMW130899:OMX130910 OWS130899:OWT130910 PGO130899:PGP130910 PQK130899:PQL130910 QAG130899:QAH130910 QKC130899:QKD130910 QTY130899:QTZ130910 RDU130899:RDV130910 RNQ130899:RNR130910 RXM130899:RXN130910 SHI130899:SHJ130910 SRE130899:SRF130910 TBA130899:TBB130910 TKW130899:TKX130910 TUS130899:TUT130910 UEO130899:UEP130910 UOK130899:UOL130910 UYG130899:UYH130910 VIC130899:VID130910 VRY130899:VRZ130910 WBU130899:WBV130910 WLQ130899:WLR130910 WVM130899:WVN130910 JA196435:JB196446 SW196435:SX196446 ACS196435:ACT196446 AMO196435:AMP196446 AWK196435:AWL196446 BGG196435:BGH196446 BQC196435:BQD196446 BZY196435:BZZ196446 CJU196435:CJV196446 CTQ196435:CTR196446 DDM196435:DDN196446 DNI196435:DNJ196446 DXE196435:DXF196446 EHA196435:EHB196446 EQW196435:EQX196446 FAS196435:FAT196446 FKO196435:FKP196446 FUK196435:FUL196446 GEG196435:GEH196446 GOC196435:GOD196446 GXY196435:GXZ196446 HHU196435:HHV196446 HRQ196435:HRR196446 IBM196435:IBN196446 ILI196435:ILJ196446 IVE196435:IVF196446 JFA196435:JFB196446 JOW196435:JOX196446 JYS196435:JYT196446 KIO196435:KIP196446 KSK196435:KSL196446 LCG196435:LCH196446 LMC196435:LMD196446 LVY196435:LVZ196446 MFU196435:MFV196446 MPQ196435:MPR196446 MZM196435:MZN196446 NJI196435:NJJ196446 NTE196435:NTF196446 ODA196435:ODB196446 OMW196435:OMX196446 OWS196435:OWT196446 PGO196435:PGP196446 PQK196435:PQL196446 QAG196435:QAH196446 QKC196435:QKD196446 QTY196435:QTZ196446 RDU196435:RDV196446 RNQ196435:RNR196446 RXM196435:RXN196446 SHI196435:SHJ196446 SRE196435:SRF196446 TBA196435:TBB196446 TKW196435:TKX196446 TUS196435:TUT196446 UEO196435:UEP196446 UOK196435:UOL196446 UYG196435:UYH196446 VIC196435:VID196446 VRY196435:VRZ196446 WBU196435:WBV196446 WLQ196435:WLR196446 WVM196435:WVN196446 JA261971:JB261982 SW261971:SX261982 ACS261971:ACT261982 AMO261971:AMP261982 AWK261971:AWL261982 BGG261971:BGH261982 BQC261971:BQD261982 BZY261971:BZZ261982 CJU261971:CJV261982 CTQ261971:CTR261982 DDM261971:DDN261982 DNI261971:DNJ261982 DXE261971:DXF261982 EHA261971:EHB261982 EQW261971:EQX261982 FAS261971:FAT261982 FKO261971:FKP261982 FUK261971:FUL261982 GEG261971:GEH261982 GOC261971:GOD261982 GXY261971:GXZ261982 HHU261971:HHV261982 HRQ261971:HRR261982 IBM261971:IBN261982 ILI261971:ILJ261982 IVE261971:IVF261982 JFA261971:JFB261982 JOW261971:JOX261982 JYS261971:JYT261982 KIO261971:KIP261982 KSK261971:KSL261982 LCG261971:LCH261982 LMC261971:LMD261982 LVY261971:LVZ261982 MFU261971:MFV261982 MPQ261971:MPR261982 MZM261971:MZN261982 NJI261971:NJJ261982 NTE261971:NTF261982 ODA261971:ODB261982 OMW261971:OMX261982 OWS261971:OWT261982 PGO261971:PGP261982 PQK261971:PQL261982 QAG261971:QAH261982 QKC261971:QKD261982 QTY261971:QTZ261982 RDU261971:RDV261982 RNQ261971:RNR261982 RXM261971:RXN261982 SHI261971:SHJ261982 SRE261971:SRF261982 TBA261971:TBB261982 TKW261971:TKX261982 TUS261971:TUT261982 UEO261971:UEP261982 UOK261971:UOL261982 UYG261971:UYH261982 VIC261971:VID261982 VRY261971:VRZ261982 WBU261971:WBV261982 WLQ261971:WLR261982 WVM261971:WVN261982 JA327507:JB327518 SW327507:SX327518 ACS327507:ACT327518 AMO327507:AMP327518 AWK327507:AWL327518 BGG327507:BGH327518 BQC327507:BQD327518 BZY327507:BZZ327518 CJU327507:CJV327518 CTQ327507:CTR327518 DDM327507:DDN327518 DNI327507:DNJ327518 DXE327507:DXF327518 EHA327507:EHB327518 EQW327507:EQX327518 FAS327507:FAT327518 FKO327507:FKP327518 FUK327507:FUL327518 GEG327507:GEH327518 GOC327507:GOD327518 GXY327507:GXZ327518 HHU327507:HHV327518 HRQ327507:HRR327518 IBM327507:IBN327518 ILI327507:ILJ327518 IVE327507:IVF327518 JFA327507:JFB327518 JOW327507:JOX327518 JYS327507:JYT327518 KIO327507:KIP327518 KSK327507:KSL327518 LCG327507:LCH327518 LMC327507:LMD327518 LVY327507:LVZ327518 MFU327507:MFV327518 MPQ327507:MPR327518 MZM327507:MZN327518 NJI327507:NJJ327518 NTE327507:NTF327518 ODA327507:ODB327518 OMW327507:OMX327518 OWS327507:OWT327518 PGO327507:PGP327518 PQK327507:PQL327518 QAG327507:QAH327518 QKC327507:QKD327518 QTY327507:QTZ327518 RDU327507:RDV327518 RNQ327507:RNR327518 RXM327507:RXN327518 SHI327507:SHJ327518 SRE327507:SRF327518 TBA327507:TBB327518 TKW327507:TKX327518 TUS327507:TUT327518 UEO327507:UEP327518 UOK327507:UOL327518 UYG327507:UYH327518 VIC327507:VID327518 VRY327507:VRZ327518 WBU327507:WBV327518 WLQ327507:WLR327518 WVM327507:WVN327518 JA393043:JB393054 SW393043:SX393054 ACS393043:ACT393054 AMO393043:AMP393054 AWK393043:AWL393054 BGG393043:BGH393054 BQC393043:BQD393054 BZY393043:BZZ393054 CJU393043:CJV393054 CTQ393043:CTR393054 DDM393043:DDN393054 DNI393043:DNJ393054 DXE393043:DXF393054 EHA393043:EHB393054 EQW393043:EQX393054 FAS393043:FAT393054 FKO393043:FKP393054 FUK393043:FUL393054 GEG393043:GEH393054 GOC393043:GOD393054 GXY393043:GXZ393054 HHU393043:HHV393054 HRQ393043:HRR393054 IBM393043:IBN393054 ILI393043:ILJ393054 IVE393043:IVF393054 JFA393043:JFB393054 JOW393043:JOX393054 JYS393043:JYT393054 KIO393043:KIP393054 KSK393043:KSL393054 LCG393043:LCH393054 LMC393043:LMD393054 LVY393043:LVZ393054 MFU393043:MFV393054 MPQ393043:MPR393054 MZM393043:MZN393054 NJI393043:NJJ393054 NTE393043:NTF393054 ODA393043:ODB393054 OMW393043:OMX393054 OWS393043:OWT393054 PGO393043:PGP393054 PQK393043:PQL393054 QAG393043:QAH393054 QKC393043:QKD393054 QTY393043:QTZ393054 RDU393043:RDV393054 RNQ393043:RNR393054 RXM393043:RXN393054 SHI393043:SHJ393054 SRE393043:SRF393054 TBA393043:TBB393054 TKW393043:TKX393054 TUS393043:TUT393054 UEO393043:UEP393054 UOK393043:UOL393054 UYG393043:UYH393054 VIC393043:VID393054 VRY393043:VRZ393054 WBU393043:WBV393054 WLQ393043:WLR393054 WVM393043:WVN393054 JA458579:JB458590 SW458579:SX458590 ACS458579:ACT458590 AMO458579:AMP458590 AWK458579:AWL458590 BGG458579:BGH458590 BQC458579:BQD458590 BZY458579:BZZ458590 CJU458579:CJV458590 CTQ458579:CTR458590 DDM458579:DDN458590 DNI458579:DNJ458590 DXE458579:DXF458590 EHA458579:EHB458590 EQW458579:EQX458590 FAS458579:FAT458590 FKO458579:FKP458590 FUK458579:FUL458590 GEG458579:GEH458590 GOC458579:GOD458590 GXY458579:GXZ458590 HHU458579:HHV458590 HRQ458579:HRR458590 IBM458579:IBN458590 ILI458579:ILJ458590 IVE458579:IVF458590 JFA458579:JFB458590 JOW458579:JOX458590 JYS458579:JYT458590 KIO458579:KIP458590 KSK458579:KSL458590 LCG458579:LCH458590 LMC458579:LMD458590 LVY458579:LVZ458590 MFU458579:MFV458590 MPQ458579:MPR458590 MZM458579:MZN458590 NJI458579:NJJ458590 NTE458579:NTF458590 ODA458579:ODB458590 OMW458579:OMX458590 OWS458579:OWT458590 PGO458579:PGP458590 PQK458579:PQL458590 QAG458579:QAH458590 QKC458579:QKD458590 QTY458579:QTZ458590 RDU458579:RDV458590 RNQ458579:RNR458590 RXM458579:RXN458590 SHI458579:SHJ458590 SRE458579:SRF458590 TBA458579:TBB458590 TKW458579:TKX458590 TUS458579:TUT458590 UEO458579:UEP458590 UOK458579:UOL458590 UYG458579:UYH458590 VIC458579:VID458590 VRY458579:VRZ458590 WBU458579:WBV458590 WLQ458579:WLR458590 WVM458579:WVN458590 JA524115:JB524126 SW524115:SX524126 ACS524115:ACT524126 AMO524115:AMP524126 AWK524115:AWL524126 BGG524115:BGH524126 BQC524115:BQD524126 BZY524115:BZZ524126 CJU524115:CJV524126 CTQ524115:CTR524126 DDM524115:DDN524126 DNI524115:DNJ524126 DXE524115:DXF524126 EHA524115:EHB524126 EQW524115:EQX524126 FAS524115:FAT524126 FKO524115:FKP524126 FUK524115:FUL524126 GEG524115:GEH524126 GOC524115:GOD524126 GXY524115:GXZ524126 HHU524115:HHV524126 HRQ524115:HRR524126 IBM524115:IBN524126 ILI524115:ILJ524126 IVE524115:IVF524126 JFA524115:JFB524126 JOW524115:JOX524126 JYS524115:JYT524126 KIO524115:KIP524126 KSK524115:KSL524126 LCG524115:LCH524126 LMC524115:LMD524126 LVY524115:LVZ524126 MFU524115:MFV524126 MPQ524115:MPR524126 MZM524115:MZN524126 NJI524115:NJJ524126 NTE524115:NTF524126 ODA524115:ODB524126 OMW524115:OMX524126 OWS524115:OWT524126 PGO524115:PGP524126 PQK524115:PQL524126 QAG524115:QAH524126 QKC524115:QKD524126 QTY524115:QTZ524126 RDU524115:RDV524126 RNQ524115:RNR524126 RXM524115:RXN524126 SHI524115:SHJ524126 SRE524115:SRF524126 TBA524115:TBB524126 TKW524115:TKX524126 TUS524115:TUT524126 UEO524115:UEP524126 UOK524115:UOL524126 UYG524115:UYH524126 VIC524115:VID524126 VRY524115:VRZ524126 WBU524115:WBV524126 WLQ524115:WLR524126 WVM524115:WVN524126 JA589651:JB589662 SW589651:SX589662 ACS589651:ACT589662 AMO589651:AMP589662 AWK589651:AWL589662 BGG589651:BGH589662 BQC589651:BQD589662 BZY589651:BZZ589662 CJU589651:CJV589662 CTQ589651:CTR589662 DDM589651:DDN589662 DNI589651:DNJ589662 DXE589651:DXF589662 EHA589651:EHB589662 EQW589651:EQX589662 FAS589651:FAT589662 FKO589651:FKP589662 FUK589651:FUL589662 GEG589651:GEH589662 GOC589651:GOD589662 GXY589651:GXZ589662 HHU589651:HHV589662 HRQ589651:HRR589662 IBM589651:IBN589662 ILI589651:ILJ589662 IVE589651:IVF589662 JFA589651:JFB589662 JOW589651:JOX589662 JYS589651:JYT589662 KIO589651:KIP589662 KSK589651:KSL589662 LCG589651:LCH589662 LMC589651:LMD589662 LVY589651:LVZ589662 MFU589651:MFV589662 MPQ589651:MPR589662 MZM589651:MZN589662 NJI589651:NJJ589662 NTE589651:NTF589662 ODA589651:ODB589662 OMW589651:OMX589662 OWS589651:OWT589662 PGO589651:PGP589662 PQK589651:PQL589662 QAG589651:QAH589662 QKC589651:QKD589662 QTY589651:QTZ589662 RDU589651:RDV589662 RNQ589651:RNR589662 RXM589651:RXN589662 SHI589651:SHJ589662 SRE589651:SRF589662 TBA589651:TBB589662 TKW589651:TKX589662 TUS589651:TUT589662 UEO589651:UEP589662 UOK589651:UOL589662 UYG589651:UYH589662 VIC589651:VID589662 VRY589651:VRZ589662 WBU589651:WBV589662 WLQ589651:WLR589662 WVM589651:WVN589662 JA655187:JB655198 SW655187:SX655198 ACS655187:ACT655198 AMO655187:AMP655198 AWK655187:AWL655198 BGG655187:BGH655198 BQC655187:BQD655198 BZY655187:BZZ655198 CJU655187:CJV655198 CTQ655187:CTR655198 DDM655187:DDN655198 DNI655187:DNJ655198 DXE655187:DXF655198 EHA655187:EHB655198 EQW655187:EQX655198 FAS655187:FAT655198 FKO655187:FKP655198 FUK655187:FUL655198 GEG655187:GEH655198 GOC655187:GOD655198 GXY655187:GXZ655198 HHU655187:HHV655198 HRQ655187:HRR655198 IBM655187:IBN655198 ILI655187:ILJ655198 IVE655187:IVF655198 JFA655187:JFB655198 JOW655187:JOX655198 JYS655187:JYT655198 KIO655187:KIP655198 KSK655187:KSL655198 LCG655187:LCH655198 LMC655187:LMD655198 LVY655187:LVZ655198 MFU655187:MFV655198 MPQ655187:MPR655198 MZM655187:MZN655198 NJI655187:NJJ655198 NTE655187:NTF655198 ODA655187:ODB655198 OMW655187:OMX655198 OWS655187:OWT655198 PGO655187:PGP655198 PQK655187:PQL655198 QAG655187:QAH655198 QKC655187:QKD655198 QTY655187:QTZ655198 RDU655187:RDV655198 RNQ655187:RNR655198 RXM655187:RXN655198 SHI655187:SHJ655198 SRE655187:SRF655198 TBA655187:TBB655198 TKW655187:TKX655198 TUS655187:TUT655198 UEO655187:UEP655198 UOK655187:UOL655198 UYG655187:UYH655198 VIC655187:VID655198 VRY655187:VRZ655198 WBU655187:WBV655198 WLQ655187:WLR655198 WVM655187:WVN655198 JA720723:JB720734 SW720723:SX720734 ACS720723:ACT720734 AMO720723:AMP720734 AWK720723:AWL720734 BGG720723:BGH720734 BQC720723:BQD720734 BZY720723:BZZ720734 CJU720723:CJV720734 CTQ720723:CTR720734 DDM720723:DDN720734 DNI720723:DNJ720734 DXE720723:DXF720734 EHA720723:EHB720734 EQW720723:EQX720734 FAS720723:FAT720734 FKO720723:FKP720734 FUK720723:FUL720734 GEG720723:GEH720734 GOC720723:GOD720734 GXY720723:GXZ720734 HHU720723:HHV720734 HRQ720723:HRR720734 IBM720723:IBN720734 ILI720723:ILJ720734 IVE720723:IVF720734 JFA720723:JFB720734 JOW720723:JOX720734 JYS720723:JYT720734 KIO720723:KIP720734 KSK720723:KSL720734 LCG720723:LCH720734 LMC720723:LMD720734 LVY720723:LVZ720734 MFU720723:MFV720734 MPQ720723:MPR720734 MZM720723:MZN720734 NJI720723:NJJ720734 NTE720723:NTF720734 ODA720723:ODB720734 OMW720723:OMX720734 OWS720723:OWT720734 PGO720723:PGP720734 PQK720723:PQL720734 QAG720723:QAH720734 QKC720723:QKD720734 QTY720723:QTZ720734 RDU720723:RDV720734 RNQ720723:RNR720734 RXM720723:RXN720734 SHI720723:SHJ720734 SRE720723:SRF720734 TBA720723:TBB720734 TKW720723:TKX720734 TUS720723:TUT720734 UEO720723:UEP720734 UOK720723:UOL720734 UYG720723:UYH720734 VIC720723:VID720734 VRY720723:VRZ720734 WBU720723:WBV720734 WLQ720723:WLR720734 WVM720723:WVN720734 JA786259:JB786270 SW786259:SX786270 ACS786259:ACT786270 AMO786259:AMP786270 AWK786259:AWL786270 BGG786259:BGH786270 BQC786259:BQD786270 BZY786259:BZZ786270 CJU786259:CJV786270 CTQ786259:CTR786270 DDM786259:DDN786270 DNI786259:DNJ786270 DXE786259:DXF786270 EHA786259:EHB786270 EQW786259:EQX786270 FAS786259:FAT786270 FKO786259:FKP786270 FUK786259:FUL786270 GEG786259:GEH786270 GOC786259:GOD786270 GXY786259:GXZ786270 HHU786259:HHV786270 HRQ786259:HRR786270 IBM786259:IBN786270 ILI786259:ILJ786270 IVE786259:IVF786270 JFA786259:JFB786270 JOW786259:JOX786270 JYS786259:JYT786270 KIO786259:KIP786270 KSK786259:KSL786270 LCG786259:LCH786270 LMC786259:LMD786270 LVY786259:LVZ786270 MFU786259:MFV786270 MPQ786259:MPR786270 MZM786259:MZN786270 NJI786259:NJJ786270 NTE786259:NTF786270 ODA786259:ODB786270 OMW786259:OMX786270 OWS786259:OWT786270 PGO786259:PGP786270 PQK786259:PQL786270 QAG786259:QAH786270 QKC786259:QKD786270 QTY786259:QTZ786270 RDU786259:RDV786270 RNQ786259:RNR786270 RXM786259:RXN786270 SHI786259:SHJ786270 SRE786259:SRF786270 TBA786259:TBB786270 TKW786259:TKX786270 TUS786259:TUT786270 UEO786259:UEP786270 UOK786259:UOL786270 UYG786259:UYH786270 VIC786259:VID786270 VRY786259:VRZ786270 WBU786259:WBV786270 WLQ786259:WLR786270 WVM786259:WVN786270 JA851795:JB851806 SW851795:SX851806 ACS851795:ACT851806 AMO851795:AMP851806 AWK851795:AWL851806 BGG851795:BGH851806 BQC851795:BQD851806 BZY851795:BZZ851806 CJU851795:CJV851806 CTQ851795:CTR851806 DDM851795:DDN851806 DNI851795:DNJ851806 DXE851795:DXF851806 EHA851795:EHB851806 EQW851795:EQX851806 FAS851795:FAT851806 FKO851795:FKP851806 FUK851795:FUL851806 GEG851795:GEH851806 GOC851795:GOD851806 GXY851795:GXZ851806 HHU851795:HHV851806 HRQ851795:HRR851806 IBM851795:IBN851806 ILI851795:ILJ851806 IVE851795:IVF851806 JFA851795:JFB851806 JOW851795:JOX851806 JYS851795:JYT851806 KIO851795:KIP851806 KSK851795:KSL851806 LCG851795:LCH851806 LMC851795:LMD851806 LVY851795:LVZ851806 MFU851795:MFV851806 MPQ851795:MPR851806 MZM851795:MZN851806 NJI851795:NJJ851806 NTE851795:NTF851806 ODA851795:ODB851806 OMW851795:OMX851806 OWS851795:OWT851806 PGO851795:PGP851806 PQK851795:PQL851806 QAG851795:QAH851806 QKC851795:QKD851806 QTY851795:QTZ851806 RDU851795:RDV851806 RNQ851795:RNR851806 RXM851795:RXN851806 SHI851795:SHJ851806 SRE851795:SRF851806 TBA851795:TBB851806 TKW851795:TKX851806 TUS851795:TUT851806 UEO851795:UEP851806 UOK851795:UOL851806 UYG851795:UYH851806 VIC851795:VID851806 VRY851795:VRZ851806 WBU851795:WBV851806 WLQ851795:WLR851806 WVM851795:WVN851806 JA917331:JB917342 SW917331:SX917342 ACS917331:ACT917342 AMO917331:AMP917342 AWK917331:AWL917342 BGG917331:BGH917342 BQC917331:BQD917342 BZY917331:BZZ917342 CJU917331:CJV917342 CTQ917331:CTR917342 DDM917331:DDN917342 DNI917331:DNJ917342 DXE917331:DXF917342 EHA917331:EHB917342 EQW917331:EQX917342 FAS917331:FAT917342 FKO917331:FKP917342 FUK917331:FUL917342 GEG917331:GEH917342 GOC917331:GOD917342 GXY917331:GXZ917342 HHU917331:HHV917342 HRQ917331:HRR917342 IBM917331:IBN917342 ILI917331:ILJ917342 IVE917331:IVF917342 JFA917331:JFB917342 JOW917331:JOX917342 JYS917331:JYT917342 KIO917331:KIP917342 KSK917331:KSL917342 LCG917331:LCH917342 LMC917331:LMD917342 LVY917331:LVZ917342 MFU917331:MFV917342 MPQ917331:MPR917342 MZM917331:MZN917342 NJI917331:NJJ917342 NTE917331:NTF917342 ODA917331:ODB917342 OMW917331:OMX917342 OWS917331:OWT917342 PGO917331:PGP917342 PQK917331:PQL917342 QAG917331:QAH917342 QKC917331:QKD917342 QTY917331:QTZ917342 RDU917331:RDV917342 RNQ917331:RNR917342 RXM917331:RXN917342 SHI917331:SHJ917342 SRE917331:SRF917342 TBA917331:TBB917342 TKW917331:TKX917342 TUS917331:TUT917342 UEO917331:UEP917342 UOK917331:UOL917342 UYG917331:UYH917342 VIC917331:VID917342 VRY917331:VRZ917342 WBU917331:WBV917342 WLQ917331:WLR917342 WVM917331:WVN917342 JA982867:JB982878 SW982867:SX982878 ACS982867:ACT982878 AMO982867:AMP982878 AWK982867:AWL982878 BGG982867:BGH982878 BQC982867:BQD982878 BZY982867:BZZ982878 CJU982867:CJV982878 CTQ982867:CTR982878 DDM982867:DDN982878 DNI982867:DNJ982878 DXE982867:DXF982878 EHA982867:EHB982878 EQW982867:EQX982878 FAS982867:FAT982878 FKO982867:FKP982878 FUK982867:FUL982878 GEG982867:GEH982878 GOC982867:GOD982878 GXY982867:GXZ982878 HHU982867:HHV982878 HRQ982867:HRR982878 IBM982867:IBN982878 ILI982867:ILJ982878 IVE982867:IVF982878 JFA982867:JFB982878 JOW982867:JOX982878 JYS982867:JYT982878 KIO982867:KIP982878 KSK982867:KSL982878 LCG982867:LCH982878 LMC982867:LMD982878 LVY982867:LVZ982878 MFU982867:MFV982878 MPQ982867:MPR982878 MZM982867:MZN982878 NJI982867:NJJ982878 NTE982867:NTF982878 ODA982867:ODB982878 OMW982867:OMX982878 OWS982867:OWT982878 PGO982867:PGP982878 PQK982867:PQL982878 QAG982867:QAH982878 QKC982867:QKD982878 QTY982867:QTZ982878 RDU982867:RDV982878 RNQ982867:RNR982878 RXM982867:RXN982878 SHI982867:SHJ982878 SRE982867:SRF982878 TBA982867:TBB982878 TKW982867:TKX982878 TUS982867:TUT982878 UEO982867:UEP982878 UOK982867:UOL982878 UYG982867:UYH982878 VIC982867:VID982878 VRY982867:VRZ982878 WBU982867:WBV982878 WLQ982867:WLR982878 WVM982867:WVN982878 JA65377:JB65378 SW65377:SX65378 ACS65377:ACT65378 AMO65377:AMP65378 AWK65377:AWL65378 BGG65377:BGH65378 BQC65377:BQD65378 BZY65377:BZZ65378 CJU65377:CJV65378 CTQ65377:CTR65378 DDM65377:DDN65378 DNI65377:DNJ65378 DXE65377:DXF65378 EHA65377:EHB65378 EQW65377:EQX65378 FAS65377:FAT65378 FKO65377:FKP65378 FUK65377:FUL65378 GEG65377:GEH65378 GOC65377:GOD65378 GXY65377:GXZ65378 HHU65377:HHV65378 HRQ65377:HRR65378 IBM65377:IBN65378 ILI65377:ILJ65378 IVE65377:IVF65378 JFA65377:JFB65378 JOW65377:JOX65378 JYS65377:JYT65378 KIO65377:KIP65378 KSK65377:KSL65378 LCG65377:LCH65378 LMC65377:LMD65378 LVY65377:LVZ65378 MFU65377:MFV65378 MPQ65377:MPR65378 MZM65377:MZN65378 NJI65377:NJJ65378 NTE65377:NTF65378 ODA65377:ODB65378 OMW65377:OMX65378 OWS65377:OWT65378 PGO65377:PGP65378 PQK65377:PQL65378 QAG65377:QAH65378 QKC65377:QKD65378 QTY65377:QTZ65378 RDU65377:RDV65378 RNQ65377:RNR65378 RXM65377:RXN65378 SHI65377:SHJ65378 SRE65377:SRF65378 TBA65377:TBB65378 TKW65377:TKX65378 TUS65377:TUT65378 UEO65377:UEP65378 UOK65377:UOL65378 UYG65377:UYH65378 VIC65377:VID65378 VRY65377:VRZ65378 WBU65377:WBV65378 WLQ65377:WLR65378 WVM65377:WVN65378 JA130913:JB130914 SW130913:SX130914 ACS130913:ACT130914 AMO130913:AMP130914 AWK130913:AWL130914 BGG130913:BGH130914 BQC130913:BQD130914 BZY130913:BZZ130914 CJU130913:CJV130914 CTQ130913:CTR130914 DDM130913:DDN130914 DNI130913:DNJ130914 DXE130913:DXF130914 EHA130913:EHB130914 EQW130913:EQX130914 FAS130913:FAT130914 FKO130913:FKP130914 FUK130913:FUL130914 GEG130913:GEH130914 GOC130913:GOD130914 GXY130913:GXZ130914 HHU130913:HHV130914 HRQ130913:HRR130914 IBM130913:IBN130914 ILI130913:ILJ130914 IVE130913:IVF130914 JFA130913:JFB130914 JOW130913:JOX130914 JYS130913:JYT130914 KIO130913:KIP130914 KSK130913:KSL130914 LCG130913:LCH130914 LMC130913:LMD130914 LVY130913:LVZ130914 MFU130913:MFV130914 MPQ130913:MPR130914 MZM130913:MZN130914 NJI130913:NJJ130914 NTE130913:NTF130914 ODA130913:ODB130914 OMW130913:OMX130914 OWS130913:OWT130914 PGO130913:PGP130914 PQK130913:PQL130914 QAG130913:QAH130914 QKC130913:QKD130914 QTY130913:QTZ130914 RDU130913:RDV130914 RNQ130913:RNR130914 RXM130913:RXN130914 SHI130913:SHJ130914 SRE130913:SRF130914 TBA130913:TBB130914 TKW130913:TKX130914 TUS130913:TUT130914 UEO130913:UEP130914 UOK130913:UOL130914 UYG130913:UYH130914 VIC130913:VID130914 VRY130913:VRZ130914 WBU130913:WBV130914 WLQ130913:WLR130914 WVM130913:WVN130914 JA196449:JB196450 SW196449:SX196450 ACS196449:ACT196450 AMO196449:AMP196450 AWK196449:AWL196450 BGG196449:BGH196450 BQC196449:BQD196450 BZY196449:BZZ196450 CJU196449:CJV196450 CTQ196449:CTR196450 DDM196449:DDN196450 DNI196449:DNJ196450 DXE196449:DXF196450 EHA196449:EHB196450 EQW196449:EQX196450 FAS196449:FAT196450 FKO196449:FKP196450 FUK196449:FUL196450 GEG196449:GEH196450 GOC196449:GOD196450 GXY196449:GXZ196450 HHU196449:HHV196450 HRQ196449:HRR196450 IBM196449:IBN196450 ILI196449:ILJ196450 IVE196449:IVF196450 JFA196449:JFB196450 JOW196449:JOX196450 JYS196449:JYT196450 KIO196449:KIP196450 KSK196449:KSL196450 LCG196449:LCH196450 LMC196449:LMD196450 LVY196449:LVZ196450 MFU196449:MFV196450 MPQ196449:MPR196450 MZM196449:MZN196450 NJI196449:NJJ196450 NTE196449:NTF196450 ODA196449:ODB196450 OMW196449:OMX196450 OWS196449:OWT196450 PGO196449:PGP196450 PQK196449:PQL196450 QAG196449:QAH196450 QKC196449:QKD196450 QTY196449:QTZ196450 RDU196449:RDV196450 RNQ196449:RNR196450 RXM196449:RXN196450 SHI196449:SHJ196450 SRE196449:SRF196450 TBA196449:TBB196450 TKW196449:TKX196450 TUS196449:TUT196450 UEO196449:UEP196450 UOK196449:UOL196450 UYG196449:UYH196450 VIC196449:VID196450 VRY196449:VRZ196450 WBU196449:WBV196450 WLQ196449:WLR196450 WVM196449:WVN196450 JA261985:JB261986 SW261985:SX261986 ACS261985:ACT261986 AMO261985:AMP261986 AWK261985:AWL261986 BGG261985:BGH261986 BQC261985:BQD261986 BZY261985:BZZ261986 CJU261985:CJV261986 CTQ261985:CTR261986 DDM261985:DDN261986 DNI261985:DNJ261986 DXE261985:DXF261986 EHA261985:EHB261986 EQW261985:EQX261986 FAS261985:FAT261986 FKO261985:FKP261986 FUK261985:FUL261986 GEG261985:GEH261986 GOC261985:GOD261986 GXY261985:GXZ261986 HHU261985:HHV261986 HRQ261985:HRR261986 IBM261985:IBN261986 ILI261985:ILJ261986 IVE261985:IVF261986 JFA261985:JFB261986 JOW261985:JOX261986 JYS261985:JYT261986 KIO261985:KIP261986 KSK261985:KSL261986 LCG261985:LCH261986 LMC261985:LMD261986 LVY261985:LVZ261986 MFU261985:MFV261986 MPQ261985:MPR261986 MZM261985:MZN261986 NJI261985:NJJ261986 NTE261985:NTF261986 ODA261985:ODB261986 OMW261985:OMX261986 OWS261985:OWT261986 PGO261985:PGP261986 PQK261985:PQL261986 QAG261985:QAH261986 QKC261985:QKD261986 QTY261985:QTZ261986 RDU261985:RDV261986 RNQ261985:RNR261986 RXM261985:RXN261986 SHI261985:SHJ261986 SRE261985:SRF261986 TBA261985:TBB261986 TKW261985:TKX261986 TUS261985:TUT261986 UEO261985:UEP261986 UOK261985:UOL261986 UYG261985:UYH261986 VIC261985:VID261986 VRY261985:VRZ261986 WBU261985:WBV261986 WLQ261985:WLR261986 WVM261985:WVN261986 JA327521:JB327522 SW327521:SX327522 ACS327521:ACT327522 AMO327521:AMP327522 AWK327521:AWL327522 BGG327521:BGH327522 BQC327521:BQD327522 BZY327521:BZZ327522 CJU327521:CJV327522 CTQ327521:CTR327522 DDM327521:DDN327522 DNI327521:DNJ327522 DXE327521:DXF327522 EHA327521:EHB327522 EQW327521:EQX327522 FAS327521:FAT327522 FKO327521:FKP327522 FUK327521:FUL327522 GEG327521:GEH327522 GOC327521:GOD327522 GXY327521:GXZ327522 HHU327521:HHV327522 HRQ327521:HRR327522 IBM327521:IBN327522 ILI327521:ILJ327522 IVE327521:IVF327522 JFA327521:JFB327522 JOW327521:JOX327522 JYS327521:JYT327522 KIO327521:KIP327522 KSK327521:KSL327522 LCG327521:LCH327522 LMC327521:LMD327522 LVY327521:LVZ327522 MFU327521:MFV327522 MPQ327521:MPR327522 MZM327521:MZN327522 NJI327521:NJJ327522 NTE327521:NTF327522 ODA327521:ODB327522 OMW327521:OMX327522 OWS327521:OWT327522 PGO327521:PGP327522 PQK327521:PQL327522 QAG327521:QAH327522 QKC327521:QKD327522 QTY327521:QTZ327522 RDU327521:RDV327522 RNQ327521:RNR327522 RXM327521:RXN327522 SHI327521:SHJ327522 SRE327521:SRF327522 TBA327521:TBB327522 TKW327521:TKX327522 TUS327521:TUT327522 UEO327521:UEP327522 UOK327521:UOL327522 UYG327521:UYH327522 VIC327521:VID327522 VRY327521:VRZ327522 WBU327521:WBV327522 WLQ327521:WLR327522 WVM327521:WVN327522 JA393057:JB393058 SW393057:SX393058 ACS393057:ACT393058 AMO393057:AMP393058 AWK393057:AWL393058 BGG393057:BGH393058 BQC393057:BQD393058 BZY393057:BZZ393058 CJU393057:CJV393058 CTQ393057:CTR393058 DDM393057:DDN393058 DNI393057:DNJ393058 DXE393057:DXF393058 EHA393057:EHB393058 EQW393057:EQX393058 FAS393057:FAT393058 FKO393057:FKP393058 FUK393057:FUL393058 GEG393057:GEH393058 GOC393057:GOD393058 GXY393057:GXZ393058 HHU393057:HHV393058 HRQ393057:HRR393058 IBM393057:IBN393058 ILI393057:ILJ393058 IVE393057:IVF393058 JFA393057:JFB393058 JOW393057:JOX393058 JYS393057:JYT393058 KIO393057:KIP393058 KSK393057:KSL393058 LCG393057:LCH393058 LMC393057:LMD393058 LVY393057:LVZ393058 MFU393057:MFV393058 MPQ393057:MPR393058 MZM393057:MZN393058 NJI393057:NJJ393058 NTE393057:NTF393058 ODA393057:ODB393058 OMW393057:OMX393058 OWS393057:OWT393058 PGO393057:PGP393058 PQK393057:PQL393058 QAG393057:QAH393058 QKC393057:QKD393058 QTY393057:QTZ393058 RDU393057:RDV393058 RNQ393057:RNR393058 RXM393057:RXN393058 SHI393057:SHJ393058 SRE393057:SRF393058 TBA393057:TBB393058 TKW393057:TKX393058 TUS393057:TUT393058 UEO393057:UEP393058 UOK393057:UOL393058 UYG393057:UYH393058 VIC393057:VID393058 VRY393057:VRZ393058 WBU393057:WBV393058 WLQ393057:WLR393058 WVM393057:WVN393058 JA458593:JB458594 SW458593:SX458594 ACS458593:ACT458594 AMO458593:AMP458594 AWK458593:AWL458594 BGG458593:BGH458594 BQC458593:BQD458594 BZY458593:BZZ458594 CJU458593:CJV458594 CTQ458593:CTR458594 DDM458593:DDN458594 DNI458593:DNJ458594 DXE458593:DXF458594 EHA458593:EHB458594 EQW458593:EQX458594 FAS458593:FAT458594 FKO458593:FKP458594 FUK458593:FUL458594 GEG458593:GEH458594 GOC458593:GOD458594 GXY458593:GXZ458594 HHU458593:HHV458594 HRQ458593:HRR458594 IBM458593:IBN458594 ILI458593:ILJ458594 IVE458593:IVF458594 JFA458593:JFB458594 JOW458593:JOX458594 JYS458593:JYT458594 KIO458593:KIP458594 KSK458593:KSL458594 LCG458593:LCH458594 LMC458593:LMD458594 LVY458593:LVZ458594 MFU458593:MFV458594 MPQ458593:MPR458594 MZM458593:MZN458594 NJI458593:NJJ458594 NTE458593:NTF458594 ODA458593:ODB458594 OMW458593:OMX458594 OWS458593:OWT458594 PGO458593:PGP458594 PQK458593:PQL458594 QAG458593:QAH458594 QKC458593:QKD458594 QTY458593:QTZ458594 RDU458593:RDV458594 RNQ458593:RNR458594 RXM458593:RXN458594 SHI458593:SHJ458594 SRE458593:SRF458594 TBA458593:TBB458594 TKW458593:TKX458594 TUS458593:TUT458594 UEO458593:UEP458594 UOK458593:UOL458594 UYG458593:UYH458594 VIC458593:VID458594 VRY458593:VRZ458594 WBU458593:WBV458594 WLQ458593:WLR458594 WVM458593:WVN458594 JA524129:JB524130 SW524129:SX524130 ACS524129:ACT524130 AMO524129:AMP524130 AWK524129:AWL524130 BGG524129:BGH524130 BQC524129:BQD524130 BZY524129:BZZ524130 CJU524129:CJV524130 CTQ524129:CTR524130 DDM524129:DDN524130 DNI524129:DNJ524130 DXE524129:DXF524130 EHA524129:EHB524130 EQW524129:EQX524130 FAS524129:FAT524130 FKO524129:FKP524130 FUK524129:FUL524130 GEG524129:GEH524130 GOC524129:GOD524130 GXY524129:GXZ524130 HHU524129:HHV524130 HRQ524129:HRR524130 IBM524129:IBN524130 ILI524129:ILJ524130 IVE524129:IVF524130 JFA524129:JFB524130 JOW524129:JOX524130 JYS524129:JYT524130 KIO524129:KIP524130 KSK524129:KSL524130 LCG524129:LCH524130 LMC524129:LMD524130 LVY524129:LVZ524130 MFU524129:MFV524130 MPQ524129:MPR524130 MZM524129:MZN524130 NJI524129:NJJ524130 NTE524129:NTF524130 ODA524129:ODB524130 OMW524129:OMX524130 OWS524129:OWT524130 PGO524129:PGP524130 PQK524129:PQL524130 QAG524129:QAH524130 QKC524129:QKD524130 QTY524129:QTZ524130 RDU524129:RDV524130 RNQ524129:RNR524130 RXM524129:RXN524130 SHI524129:SHJ524130 SRE524129:SRF524130 TBA524129:TBB524130 TKW524129:TKX524130 TUS524129:TUT524130 UEO524129:UEP524130 UOK524129:UOL524130 UYG524129:UYH524130 VIC524129:VID524130 VRY524129:VRZ524130 WBU524129:WBV524130 WLQ524129:WLR524130 WVM524129:WVN524130 JA589665:JB589666 SW589665:SX589666 ACS589665:ACT589666 AMO589665:AMP589666 AWK589665:AWL589666 BGG589665:BGH589666 BQC589665:BQD589666 BZY589665:BZZ589666 CJU589665:CJV589666 CTQ589665:CTR589666 DDM589665:DDN589666 DNI589665:DNJ589666 DXE589665:DXF589666 EHA589665:EHB589666 EQW589665:EQX589666 FAS589665:FAT589666 FKO589665:FKP589666 FUK589665:FUL589666 GEG589665:GEH589666 GOC589665:GOD589666 GXY589665:GXZ589666 HHU589665:HHV589666 HRQ589665:HRR589666 IBM589665:IBN589666 ILI589665:ILJ589666 IVE589665:IVF589666 JFA589665:JFB589666 JOW589665:JOX589666 JYS589665:JYT589666 KIO589665:KIP589666 KSK589665:KSL589666 LCG589665:LCH589666 LMC589665:LMD589666 LVY589665:LVZ589666 MFU589665:MFV589666 MPQ589665:MPR589666 MZM589665:MZN589666 NJI589665:NJJ589666 NTE589665:NTF589666 ODA589665:ODB589666 OMW589665:OMX589666 OWS589665:OWT589666 PGO589665:PGP589666 PQK589665:PQL589666 QAG589665:QAH589666 QKC589665:QKD589666 QTY589665:QTZ589666 RDU589665:RDV589666 RNQ589665:RNR589666 RXM589665:RXN589666 SHI589665:SHJ589666 SRE589665:SRF589666 TBA589665:TBB589666 TKW589665:TKX589666 TUS589665:TUT589666 UEO589665:UEP589666 UOK589665:UOL589666 UYG589665:UYH589666 VIC589665:VID589666 VRY589665:VRZ589666 WBU589665:WBV589666 WLQ589665:WLR589666 WVM589665:WVN589666 JA655201:JB655202 SW655201:SX655202 ACS655201:ACT655202 AMO655201:AMP655202 AWK655201:AWL655202 BGG655201:BGH655202 BQC655201:BQD655202 BZY655201:BZZ655202 CJU655201:CJV655202 CTQ655201:CTR655202 DDM655201:DDN655202 DNI655201:DNJ655202 DXE655201:DXF655202 EHA655201:EHB655202 EQW655201:EQX655202 FAS655201:FAT655202 FKO655201:FKP655202 FUK655201:FUL655202 GEG655201:GEH655202 GOC655201:GOD655202 GXY655201:GXZ655202 HHU655201:HHV655202 HRQ655201:HRR655202 IBM655201:IBN655202 ILI655201:ILJ655202 IVE655201:IVF655202 JFA655201:JFB655202 JOW655201:JOX655202 JYS655201:JYT655202 KIO655201:KIP655202 KSK655201:KSL655202 LCG655201:LCH655202 LMC655201:LMD655202 LVY655201:LVZ655202 MFU655201:MFV655202 MPQ655201:MPR655202 MZM655201:MZN655202 NJI655201:NJJ655202 NTE655201:NTF655202 ODA655201:ODB655202 OMW655201:OMX655202 OWS655201:OWT655202 PGO655201:PGP655202 PQK655201:PQL655202 QAG655201:QAH655202 QKC655201:QKD655202 QTY655201:QTZ655202 RDU655201:RDV655202 RNQ655201:RNR655202 RXM655201:RXN655202 SHI655201:SHJ655202 SRE655201:SRF655202 TBA655201:TBB655202 TKW655201:TKX655202 TUS655201:TUT655202 UEO655201:UEP655202 UOK655201:UOL655202 UYG655201:UYH655202 VIC655201:VID655202 VRY655201:VRZ655202 WBU655201:WBV655202 WLQ655201:WLR655202 WVM655201:WVN655202 JA720737:JB720738 SW720737:SX720738 ACS720737:ACT720738 AMO720737:AMP720738 AWK720737:AWL720738 BGG720737:BGH720738 BQC720737:BQD720738 BZY720737:BZZ720738 CJU720737:CJV720738 CTQ720737:CTR720738 DDM720737:DDN720738 DNI720737:DNJ720738 DXE720737:DXF720738 EHA720737:EHB720738 EQW720737:EQX720738 FAS720737:FAT720738 FKO720737:FKP720738 FUK720737:FUL720738 GEG720737:GEH720738 GOC720737:GOD720738 GXY720737:GXZ720738 HHU720737:HHV720738 HRQ720737:HRR720738 IBM720737:IBN720738 ILI720737:ILJ720738 IVE720737:IVF720738 JFA720737:JFB720738 JOW720737:JOX720738 JYS720737:JYT720738 KIO720737:KIP720738 KSK720737:KSL720738 LCG720737:LCH720738 LMC720737:LMD720738 LVY720737:LVZ720738 MFU720737:MFV720738 MPQ720737:MPR720738 MZM720737:MZN720738 NJI720737:NJJ720738 NTE720737:NTF720738 ODA720737:ODB720738 OMW720737:OMX720738 OWS720737:OWT720738 PGO720737:PGP720738 PQK720737:PQL720738 QAG720737:QAH720738 QKC720737:QKD720738 QTY720737:QTZ720738 RDU720737:RDV720738 RNQ720737:RNR720738 RXM720737:RXN720738 SHI720737:SHJ720738 SRE720737:SRF720738 TBA720737:TBB720738 TKW720737:TKX720738 TUS720737:TUT720738 UEO720737:UEP720738 UOK720737:UOL720738 UYG720737:UYH720738 VIC720737:VID720738 VRY720737:VRZ720738 WBU720737:WBV720738 WLQ720737:WLR720738 WVM720737:WVN720738 JA786273:JB786274 SW786273:SX786274 ACS786273:ACT786274 AMO786273:AMP786274 AWK786273:AWL786274 BGG786273:BGH786274 BQC786273:BQD786274 BZY786273:BZZ786274 CJU786273:CJV786274 CTQ786273:CTR786274 DDM786273:DDN786274 DNI786273:DNJ786274 DXE786273:DXF786274 EHA786273:EHB786274 EQW786273:EQX786274 FAS786273:FAT786274 FKO786273:FKP786274 FUK786273:FUL786274 GEG786273:GEH786274 GOC786273:GOD786274 GXY786273:GXZ786274 HHU786273:HHV786274 HRQ786273:HRR786274 IBM786273:IBN786274 ILI786273:ILJ786274 IVE786273:IVF786274 JFA786273:JFB786274 JOW786273:JOX786274 JYS786273:JYT786274 KIO786273:KIP786274 KSK786273:KSL786274 LCG786273:LCH786274 LMC786273:LMD786274 LVY786273:LVZ786274 MFU786273:MFV786274 MPQ786273:MPR786274 MZM786273:MZN786274 NJI786273:NJJ786274 NTE786273:NTF786274 ODA786273:ODB786274 OMW786273:OMX786274 OWS786273:OWT786274 PGO786273:PGP786274 PQK786273:PQL786274 QAG786273:QAH786274 QKC786273:QKD786274 QTY786273:QTZ786274 RDU786273:RDV786274 RNQ786273:RNR786274 RXM786273:RXN786274 SHI786273:SHJ786274 SRE786273:SRF786274 TBA786273:TBB786274 TKW786273:TKX786274 TUS786273:TUT786274 UEO786273:UEP786274 UOK786273:UOL786274 UYG786273:UYH786274 VIC786273:VID786274 VRY786273:VRZ786274 WBU786273:WBV786274 WLQ786273:WLR786274 WVM786273:WVN786274 JA851809:JB851810 SW851809:SX851810 ACS851809:ACT851810 AMO851809:AMP851810 AWK851809:AWL851810 BGG851809:BGH851810 BQC851809:BQD851810 BZY851809:BZZ851810 CJU851809:CJV851810 CTQ851809:CTR851810 DDM851809:DDN851810 DNI851809:DNJ851810 DXE851809:DXF851810 EHA851809:EHB851810 EQW851809:EQX851810 FAS851809:FAT851810 FKO851809:FKP851810 FUK851809:FUL851810 GEG851809:GEH851810 GOC851809:GOD851810 GXY851809:GXZ851810 HHU851809:HHV851810 HRQ851809:HRR851810 IBM851809:IBN851810 ILI851809:ILJ851810 IVE851809:IVF851810 JFA851809:JFB851810 JOW851809:JOX851810 JYS851809:JYT851810 KIO851809:KIP851810 KSK851809:KSL851810 LCG851809:LCH851810 LMC851809:LMD851810 LVY851809:LVZ851810 MFU851809:MFV851810 MPQ851809:MPR851810 MZM851809:MZN851810 NJI851809:NJJ851810 NTE851809:NTF851810 ODA851809:ODB851810 OMW851809:OMX851810 OWS851809:OWT851810 PGO851809:PGP851810 PQK851809:PQL851810 QAG851809:QAH851810 QKC851809:QKD851810 QTY851809:QTZ851810 RDU851809:RDV851810 RNQ851809:RNR851810 RXM851809:RXN851810 SHI851809:SHJ851810 SRE851809:SRF851810 TBA851809:TBB851810 TKW851809:TKX851810 TUS851809:TUT851810 UEO851809:UEP851810 UOK851809:UOL851810 UYG851809:UYH851810 VIC851809:VID851810 VRY851809:VRZ851810 WBU851809:WBV851810 WLQ851809:WLR851810 WVM851809:WVN851810 JA917345:JB917346 SW917345:SX917346 ACS917345:ACT917346 AMO917345:AMP917346 AWK917345:AWL917346 BGG917345:BGH917346 BQC917345:BQD917346 BZY917345:BZZ917346 CJU917345:CJV917346 CTQ917345:CTR917346 DDM917345:DDN917346 DNI917345:DNJ917346 DXE917345:DXF917346 EHA917345:EHB917346 EQW917345:EQX917346 FAS917345:FAT917346 FKO917345:FKP917346 FUK917345:FUL917346 GEG917345:GEH917346 GOC917345:GOD917346 GXY917345:GXZ917346 HHU917345:HHV917346 HRQ917345:HRR917346 IBM917345:IBN917346 ILI917345:ILJ917346 IVE917345:IVF917346 JFA917345:JFB917346 JOW917345:JOX917346 JYS917345:JYT917346 KIO917345:KIP917346 KSK917345:KSL917346 LCG917345:LCH917346 LMC917345:LMD917346 LVY917345:LVZ917346 MFU917345:MFV917346 MPQ917345:MPR917346 MZM917345:MZN917346 NJI917345:NJJ917346 NTE917345:NTF917346 ODA917345:ODB917346 OMW917345:OMX917346 OWS917345:OWT917346 PGO917345:PGP917346 PQK917345:PQL917346 QAG917345:QAH917346 QKC917345:QKD917346 QTY917345:QTZ917346 RDU917345:RDV917346 RNQ917345:RNR917346 RXM917345:RXN917346 SHI917345:SHJ917346 SRE917345:SRF917346 TBA917345:TBB917346 TKW917345:TKX917346 TUS917345:TUT917346 UEO917345:UEP917346 UOK917345:UOL917346 UYG917345:UYH917346 VIC917345:VID917346 VRY917345:VRZ917346 WBU917345:WBV917346 WLQ917345:WLR917346 WVM917345:WVN917346 JA982881:JB982882 SW982881:SX982882 ACS982881:ACT982882 AMO982881:AMP982882 AWK982881:AWL982882 BGG982881:BGH982882 BQC982881:BQD982882 BZY982881:BZZ982882 CJU982881:CJV982882 CTQ982881:CTR982882 DDM982881:DDN982882 DNI982881:DNJ982882 DXE982881:DXF982882 EHA982881:EHB982882 EQW982881:EQX982882 FAS982881:FAT982882 FKO982881:FKP982882 FUK982881:FUL982882 GEG982881:GEH982882 GOC982881:GOD982882 GXY982881:GXZ982882 HHU982881:HHV982882 HRQ982881:HRR982882 IBM982881:IBN982882 ILI982881:ILJ982882 IVE982881:IVF982882 JFA982881:JFB982882 JOW982881:JOX982882 JYS982881:JYT982882 KIO982881:KIP982882 KSK982881:KSL982882 LCG982881:LCH982882 LMC982881:LMD982882 LVY982881:LVZ982882 MFU982881:MFV982882 MPQ982881:MPR982882 MZM982881:MZN982882 NJI982881:NJJ982882 NTE982881:NTF982882 ODA982881:ODB982882 OMW982881:OMX982882 OWS982881:OWT982882 PGO982881:PGP982882 PQK982881:PQL982882 QAG982881:QAH982882 QKC982881:QKD982882 QTY982881:QTZ982882 RDU982881:RDV982882 RNQ982881:RNR982882 RXM982881:RXN982882 SHI982881:SHJ982882 SRE982881:SRF982882 TBA982881:TBB982882 TKW982881:TKX982882 TUS982881:TUT982882 UEO982881:UEP982882 UOK982881:UOL982882 UYG982881:UYH982882 VIC982881:VID982882 VRY982881:VRZ982882 WBU982881:WBV982882 WLQ982881:WLR982882 WVM982881:WVN982882 JA65360:JB65361 SW65360:SX65361 ACS65360:ACT65361 AMO65360:AMP65361 AWK65360:AWL65361 BGG65360:BGH65361 BQC65360:BQD65361 BZY65360:BZZ65361 CJU65360:CJV65361 CTQ65360:CTR65361 DDM65360:DDN65361 DNI65360:DNJ65361 DXE65360:DXF65361 EHA65360:EHB65361 EQW65360:EQX65361 FAS65360:FAT65361 FKO65360:FKP65361 FUK65360:FUL65361 GEG65360:GEH65361 GOC65360:GOD65361 GXY65360:GXZ65361 HHU65360:HHV65361 HRQ65360:HRR65361 IBM65360:IBN65361 ILI65360:ILJ65361 IVE65360:IVF65361 JFA65360:JFB65361 JOW65360:JOX65361 JYS65360:JYT65361 KIO65360:KIP65361 KSK65360:KSL65361 LCG65360:LCH65361 LMC65360:LMD65361 LVY65360:LVZ65361 MFU65360:MFV65361 MPQ65360:MPR65361 MZM65360:MZN65361 NJI65360:NJJ65361 NTE65360:NTF65361 ODA65360:ODB65361 OMW65360:OMX65361 OWS65360:OWT65361 PGO65360:PGP65361 PQK65360:PQL65361 QAG65360:QAH65361 QKC65360:QKD65361 QTY65360:QTZ65361 RDU65360:RDV65361 RNQ65360:RNR65361 RXM65360:RXN65361 SHI65360:SHJ65361 SRE65360:SRF65361 TBA65360:TBB65361 TKW65360:TKX65361 TUS65360:TUT65361 UEO65360:UEP65361 UOK65360:UOL65361 UYG65360:UYH65361 VIC65360:VID65361 VRY65360:VRZ65361 WBU65360:WBV65361 WLQ65360:WLR65361 WVM65360:WVN65361 JA130896:JB130897 SW130896:SX130897 ACS130896:ACT130897 AMO130896:AMP130897 AWK130896:AWL130897 BGG130896:BGH130897 BQC130896:BQD130897 BZY130896:BZZ130897 CJU130896:CJV130897 CTQ130896:CTR130897 DDM130896:DDN130897 DNI130896:DNJ130897 DXE130896:DXF130897 EHA130896:EHB130897 EQW130896:EQX130897 FAS130896:FAT130897 FKO130896:FKP130897 FUK130896:FUL130897 GEG130896:GEH130897 GOC130896:GOD130897 GXY130896:GXZ130897 HHU130896:HHV130897 HRQ130896:HRR130897 IBM130896:IBN130897 ILI130896:ILJ130897 IVE130896:IVF130897 JFA130896:JFB130897 JOW130896:JOX130897 JYS130896:JYT130897 KIO130896:KIP130897 KSK130896:KSL130897 LCG130896:LCH130897 LMC130896:LMD130897 LVY130896:LVZ130897 MFU130896:MFV130897 MPQ130896:MPR130897 MZM130896:MZN130897 NJI130896:NJJ130897 NTE130896:NTF130897 ODA130896:ODB130897 OMW130896:OMX130897 OWS130896:OWT130897 PGO130896:PGP130897 PQK130896:PQL130897 QAG130896:QAH130897 QKC130896:QKD130897 QTY130896:QTZ130897 RDU130896:RDV130897 RNQ130896:RNR130897 RXM130896:RXN130897 SHI130896:SHJ130897 SRE130896:SRF130897 TBA130896:TBB130897 TKW130896:TKX130897 TUS130896:TUT130897 UEO130896:UEP130897 UOK130896:UOL130897 UYG130896:UYH130897 VIC130896:VID130897 VRY130896:VRZ130897 WBU130896:WBV130897 WLQ130896:WLR130897 WVM130896:WVN130897 JA196432:JB196433 SW196432:SX196433 ACS196432:ACT196433 AMO196432:AMP196433 AWK196432:AWL196433 BGG196432:BGH196433 BQC196432:BQD196433 BZY196432:BZZ196433 CJU196432:CJV196433 CTQ196432:CTR196433 DDM196432:DDN196433 DNI196432:DNJ196433 DXE196432:DXF196433 EHA196432:EHB196433 EQW196432:EQX196433 FAS196432:FAT196433 FKO196432:FKP196433 FUK196432:FUL196433 GEG196432:GEH196433 GOC196432:GOD196433 GXY196432:GXZ196433 HHU196432:HHV196433 HRQ196432:HRR196433 IBM196432:IBN196433 ILI196432:ILJ196433 IVE196432:IVF196433 JFA196432:JFB196433 JOW196432:JOX196433 JYS196432:JYT196433 KIO196432:KIP196433 KSK196432:KSL196433 LCG196432:LCH196433 LMC196432:LMD196433 LVY196432:LVZ196433 MFU196432:MFV196433 MPQ196432:MPR196433 MZM196432:MZN196433 NJI196432:NJJ196433 NTE196432:NTF196433 ODA196432:ODB196433 OMW196432:OMX196433 OWS196432:OWT196433 PGO196432:PGP196433 PQK196432:PQL196433 QAG196432:QAH196433 QKC196432:QKD196433 QTY196432:QTZ196433 RDU196432:RDV196433 RNQ196432:RNR196433 RXM196432:RXN196433 SHI196432:SHJ196433 SRE196432:SRF196433 TBA196432:TBB196433 TKW196432:TKX196433 TUS196432:TUT196433 UEO196432:UEP196433 UOK196432:UOL196433 UYG196432:UYH196433 VIC196432:VID196433 VRY196432:VRZ196433 WBU196432:WBV196433 WLQ196432:WLR196433 WVM196432:WVN196433 JA261968:JB261969 SW261968:SX261969 ACS261968:ACT261969 AMO261968:AMP261969 AWK261968:AWL261969 BGG261968:BGH261969 BQC261968:BQD261969 BZY261968:BZZ261969 CJU261968:CJV261969 CTQ261968:CTR261969 DDM261968:DDN261969 DNI261968:DNJ261969 DXE261968:DXF261969 EHA261968:EHB261969 EQW261968:EQX261969 FAS261968:FAT261969 FKO261968:FKP261969 FUK261968:FUL261969 GEG261968:GEH261969 GOC261968:GOD261969 GXY261968:GXZ261969 HHU261968:HHV261969 HRQ261968:HRR261969 IBM261968:IBN261969 ILI261968:ILJ261969 IVE261968:IVF261969 JFA261968:JFB261969 JOW261968:JOX261969 JYS261968:JYT261969 KIO261968:KIP261969 KSK261968:KSL261969 LCG261968:LCH261969 LMC261968:LMD261969 LVY261968:LVZ261969 MFU261968:MFV261969 MPQ261968:MPR261969 MZM261968:MZN261969 NJI261968:NJJ261969 NTE261968:NTF261969 ODA261968:ODB261969 OMW261968:OMX261969 OWS261968:OWT261969 PGO261968:PGP261969 PQK261968:PQL261969 QAG261968:QAH261969 QKC261968:QKD261969 QTY261968:QTZ261969 RDU261968:RDV261969 RNQ261968:RNR261969 RXM261968:RXN261969 SHI261968:SHJ261969 SRE261968:SRF261969 TBA261968:TBB261969 TKW261968:TKX261969 TUS261968:TUT261969 UEO261968:UEP261969 UOK261968:UOL261969 UYG261968:UYH261969 VIC261968:VID261969 VRY261968:VRZ261969 WBU261968:WBV261969 WLQ261968:WLR261969 WVM261968:WVN261969 JA327504:JB327505 SW327504:SX327505 ACS327504:ACT327505 AMO327504:AMP327505 AWK327504:AWL327505 BGG327504:BGH327505 BQC327504:BQD327505 BZY327504:BZZ327505 CJU327504:CJV327505 CTQ327504:CTR327505 DDM327504:DDN327505 DNI327504:DNJ327505 DXE327504:DXF327505 EHA327504:EHB327505 EQW327504:EQX327505 FAS327504:FAT327505 FKO327504:FKP327505 FUK327504:FUL327505 GEG327504:GEH327505 GOC327504:GOD327505 GXY327504:GXZ327505 HHU327504:HHV327505 HRQ327504:HRR327505 IBM327504:IBN327505 ILI327504:ILJ327505 IVE327504:IVF327505 JFA327504:JFB327505 JOW327504:JOX327505 JYS327504:JYT327505 KIO327504:KIP327505 KSK327504:KSL327505 LCG327504:LCH327505 LMC327504:LMD327505 LVY327504:LVZ327505 MFU327504:MFV327505 MPQ327504:MPR327505 MZM327504:MZN327505 NJI327504:NJJ327505 NTE327504:NTF327505 ODA327504:ODB327505 OMW327504:OMX327505 OWS327504:OWT327505 PGO327504:PGP327505 PQK327504:PQL327505 QAG327504:QAH327505 QKC327504:QKD327505 QTY327504:QTZ327505 RDU327504:RDV327505 RNQ327504:RNR327505 RXM327504:RXN327505 SHI327504:SHJ327505 SRE327504:SRF327505 TBA327504:TBB327505 TKW327504:TKX327505 TUS327504:TUT327505 UEO327504:UEP327505 UOK327504:UOL327505 UYG327504:UYH327505 VIC327504:VID327505 VRY327504:VRZ327505 WBU327504:WBV327505 WLQ327504:WLR327505 WVM327504:WVN327505 JA393040:JB393041 SW393040:SX393041 ACS393040:ACT393041 AMO393040:AMP393041 AWK393040:AWL393041 BGG393040:BGH393041 BQC393040:BQD393041 BZY393040:BZZ393041 CJU393040:CJV393041 CTQ393040:CTR393041 DDM393040:DDN393041 DNI393040:DNJ393041 DXE393040:DXF393041 EHA393040:EHB393041 EQW393040:EQX393041 FAS393040:FAT393041 FKO393040:FKP393041 FUK393040:FUL393041 GEG393040:GEH393041 GOC393040:GOD393041 GXY393040:GXZ393041 HHU393040:HHV393041 HRQ393040:HRR393041 IBM393040:IBN393041 ILI393040:ILJ393041 IVE393040:IVF393041 JFA393040:JFB393041 JOW393040:JOX393041 JYS393040:JYT393041 KIO393040:KIP393041 KSK393040:KSL393041 LCG393040:LCH393041 LMC393040:LMD393041 LVY393040:LVZ393041 MFU393040:MFV393041 MPQ393040:MPR393041 MZM393040:MZN393041 NJI393040:NJJ393041 NTE393040:NTF393041 ODA393040:ODB393041 OMW393040:OMX393041 OWS393040:OWT393041 PGO393040:PGP393041 PQK393040:PQL393041 QAG393040:QAH393041 QKC393040:QKD393041 QTY393040:QTZ393041 RDU393040:RDV393041 RNQ393040:RNR393041 RXM393040:RXN393041 SHI393040:SHJ393041 SRE393040:SRF393041 TBA393040:TBB393041 TKW393040:TKX393041 TUS393040:TUT393041 UEO393040:UEP393041 UOK393040:UOL393041 UYG393040:UYH393041 VIC393040:VID393041 VRY393040:VRZ393041 WBU393040:WBV393041 WLQ393040:WLR393041 WVM393040:WVN393041 JA458576:JB458577 SW458576:SX458577 ACS458576:ACT458577 AMO458576:AMP458577 AWK458576:AWL458577 BGG458576:BGH458577 BQC458576:BQD458577 BZY458576:BZZ458577 CJU458576:CJV458577 CTQ458576:CTR458577 DDM458576:DDN458577 DNI458576:DNJ458577 DXE458576:DXF458577 EHA458576:EHB458577 EQW458576:EQX458577 FAS458576:FAT458577 FKO458576:FKP458577 FUK458576:FUL458577 GEG458576:GEH458577 GOC458576:GOD458577 GXY458576:GXZ458577 HHU458576:HHV458577 HRQ458576:HRR458577 IBM458576:IBN458577 ILI458576:ILJ458577 IVE458576:IVF458577 JFA458576:JFB458577 JOW458576:JOX458577 JYS458576:JYT458577 KIO458576:KIP458577 KSK458576:KSL458577 LCG458576:LCH458577 LMC458576:LMD458577 LVY458576:LVZ458577 MFU458576:MFV458577 MPQ458576:MPR458577 MZM458576:MZN458577 NJI458576:NJJ458577 NTE458576:NTF458577 ODA458576:ODB458577 OMW458576:OMX458577 OWS458576:OWT458577 PGO458576:PGP458577 PQK458576:PQL458577 QAG458576:QAH458577 QKC458576:QKD458577 QTY458576:QTZ458577 RDU458576:RDV458577 RNQ458576:RNR458577 RXM458576:RXN458577 SHI458576:SHJ458577 SRE458576:SRF458577 TBA458576:TBB458577 TKW458576:TKX458577 TUS458576:TUT458577 UEO458576:UEP458577 UOK458576:UOL458577 UYG458576:UYH458577 VIC458576:VID458577 VRY458576:VRZ458577 WBU458576:WBV458577 WLQ458576:WLR458577 WVM458576:WVN458577 JA524112:JB524113 SW524112:SX524113 ACS524112:ACT524113 AMO524112:AMP524113 AWK524112:AWL524113 BGG524112:BGH524113 BQC524112:BQD524113 BZY524112:BZZ524113 CJU524112:CJV524113 CTQ524112:CTR524113 DDM524112:DDN524113 DNI524112:DNJ524113 DXE524112:DXF524113 EHA524112:EHB524113 EQW524112:EQX524113 FAS524112:FAT524113 FKO524112:FKP524113 FUK524112:FUL524113 GEG524112:GEH524113 GOC524112:GOD524113 GXY524112:GXZ524113 HHU524112:HHV524113 HRQ524112:HRR524113 IBM524112:IBN524113 ILI524112:ILJ524113 IVE524112:IVF524113 JFA524112:JFB524113 JOW524112:JOX524113 JYS524112:JYT524113 KIO524112:KIP524113 KSK524112:KSL524113 LCG524112:LCH524113 LMC524112:LMD524113 LVY524112:LVZ524113 MFU524112:MFV524113 MPQ524112:MPR524113 MZM524112:MZN524113 NJI524112:NJJ524113 NTE524112:NTF524113 ODA524112:ODB524113 OMW524112:OMX524113 OWS524112:OWT524113 PGO524112:PGP524113 PQK524112:PQL524113 QAG524112:QAH524113 QKC524112:QKD524113 QTY524112:QTZ524113 RDU524112:RDV524113 RNQ524112:RNR524113 RXM524112:RXN524113 SHI524112:SHJ524113 SRE524112:SRF524113 TBA524112:TBB524113 TKW524112:TKX524113 TUS524112:TUT524113 UEO524112:UEP524113 UOK524112:UOL524113 UYG524112:UYH524113 VIC524112:VID524113 VRY524112:VRZ524113 WBU524112:WBV524113 WLQ524112:WLR524113 WVM524112:WVN524113 JA589648:JB589649 SW589648:SX589649 ACS589648:ACT589649 AMO589648:AMP589649 AWK589648:AWL589649 BGG589648:BGH589649 BQC589648:BQD589649 BZY589648:BZZ589649 CJU589648:CJV589649 CTQ589648:CTR589649 DDM589648:DDN589649 DNI589648:DNJ589649 DXE589648:DXF589649 EHA589648:EHB589649 EQW589648:EQX589649 FAS589648:FAT589649 FKO589648:FKP589649 FUK589648:FUL589649 GEG589648:GEH589649 GOC589648:GOD589649 GXY589648:GXZ589649 HHU589648:HHV589649 HRQ589648:HRR589649 IBM589648:IBN589649 ILI589648:ILJ589649 IVE589648:IVF589649 JFA589648:JFB589649 JOW589648:JOX589649 JYS589648:JYT589649 KIO589648:KIP589649 KSK589648:KSL589649 LCG589648:LCH589649 LMC589648:LMD589649 LVY589648:LVZ589649 MFU589648:MFV589649 MPQ589648:MPR589649 MZM589648:MZN589649 NJI589648:NJJ589649 NTE589648:NTF589649 ODA589648:ODB589649 OMW589648:OMX589649 OWS589648:OWT589649 PGO589648:PGP589649 PQK589648:PQL589649 QAG589648:QAH589649 QKC589648:QKD589649 QTY589648:QTZ589649 RDU589648:RDV589649 RNQ589648:RNR589649 RXM589648:RXN589649 SHI589648:SHJ589649 SRE589648:SRF589649 TBA589648:TBB589649 TKW589648:TKX589649 TUS589648:TUT589649 UEO589648:UEP589649 UOK589648:UOL589649 UYG589648:UYH589649 VIC589648:VID589649 VRY589648:VRZ589649 WBU589648:WBV589649 WLQ589648:WLR589649 WVM589648:WVN589649 JA655184:JB655185 SW655184:SX655185 ACS655184:ACT655185 AMO655184:AMP655185 AWK655184:AWL655185 BGG655184:BGH655185 BQC655184:BQD655185 BZY655184:BZZ655185 CJU655184:CJV655185 CTQ655184:CTR655185 DDM655184:DDN655185 DNI655184:DNJ655185 DXE655184:DXF655185 EHA655184:EHB655185 EQW655184:EQX655185 FAS655184:FAT655185 FKO655184:FKP655185 FUK655184:FUL655185 GEG655184:GEH655185 GOC655184:GOD655185 GXY655184:GXZ655185 HHU655184:HHV655185 HRQ655184:HRR655185 IBM655184:IBN655185 ILI655184:ILJ655185 IVE655184:IVF655185 JFA655184:JFB655185 JOW655184:JOX655185 JYS655184:JYT655185 KIO655184:KIP655185 KSK655184:KSL655185 LCG655184:LCH655185 LMC655184:LMD655185 LVY655184:LVZ655185 MFU655184:MFV655185 MPQ655184:MPR655185 MZM655184:MZN655185 NJI655184:NJJ655185 NTE655184:NTF655185 ODA655184:ODB655185 OMW655184:OMX655185 OWS655184:OWT655185 PGO655184:PGP655185 PQK655184:PQL655185 QAG655184:QAH655185 QKC655184:QKD655185 QTY655184:QTZ655185 RDU655184:RDV655185 RNQ655184:RNR655185 RXM655184:RXN655185 SHI655184:SHJ655185 SRE655184:SRF655185 TBA655184:TBB655185 TKW655184:TKX655185 TUS655184:TUT655185 UEO655184:UEP655185 UOK655184:UOL655185 UYG655184:UYH655185 VIC655184:VID655185 VRY655184:VRZ655185 WBU655184:WBV655185 WLQ655184:WLR655185 WVM655184:WVN655185 JA720720:JB720721 SW720720:SX720721 ACS720720:ACT720721 AMO720720:AMP720721 AWK720720:AWL720721 BGG720720:BGH720721 BQC720720:BQD720721 BZY720720:BZZ720721 CJU720720:CJV720721 CTQ720720:CTR720721 DDM720720:DDN720721 DNI720720:DNJ720721 DXE720720:DXF720721 EHA720720:EHB720721 EQW720720:EQX720721 FAS720720:FAT720721 FKO720720:FKP720721 FUK720720:FUL720721 GEG720720:GEH720721 GOC720720:GOD720721 GXY720720:GXZ720721 HHU720720:HHV720721 HRQ720720:HRR720721 IBM720720:IBN720721 ILI720720:ILJ720721 IVE720720:IVF720721 JFA720720:JFB720721 JOW720720:JOX720721 JYS720720:JYT720721 KIO720720:KIP720721 KSK720720:KSL720721 LCG720720:LCH720721 LMC720720:LMD720721 LVY720720:LVZ720721 MFU720720:MFV720721 MPQ720720:MPR720721 MZM720720:MZN720721 NJI720720:NJJ720721 NTE720720:NTF720721 ODA720720:ODB720721 OMW720720:OMX720721 OWS720720:OWT720721 PGO720720:PGP720721 PQK720720:PQL720721 QAG720720:QAH720721 QKC720720:QKD720721 QTY720720:QTZ720721 RDU720720:RDV720721 RNQ720720:RNR720721 RXM720720:RXN720721 SHI720720:SHJ720721 SRE720720:SRF720721 TBA720720:TBB720721 TKW720720:TKX720721 TUS720720:TUT720721 UEO720720:UEP720721 UOK720720:UOL720721 UYG720720:UYH720721 VIC720720:VID720721 VRY720720:VRZ720721 WBU720720:WBV720721 WLQ720720:WLR720721 WVM720720:WVN720721 JA786256:JB786257 SW786256:SX786257 ACS786256:ACT786257 AMO786256:AMP786257 AWK786256:AWL786257 BGG786256:BGH786257 BQC786256:BQD786257 BZY786256:BZZ786257 CJU786256:CJV786257 CTQ786256:CTR786257 DDM786256:DDN786257 DNI786256:DNJ786257 DXE786256:DXF786257 EHA786256:EHB786257 EQW786256:EQX786257 FAS786256:FAT786257 FKO786256:FKP786257 FUK786256:FUL786257 GEG786256:GEH786257 GOC786256:GOD786257 GXY786256:GXZ786257 HHU786256:HHV786257 HRQ786256:HRR786257 IBM786256:IBN786257 ILI786256:ILJ786257 IVE786256:IVF786257 JFA786256:JFB786257 JOW786256:JOX786257 JYS786256:JYT786257 KIO786256:KIP786257 KSK786256:KSL786257 LCG786256:LCH786257 LMC786256:LMD786257 LVY786256:LVZ786257 MFU786256:MFV786257 MPQ786256:MPR786257 MZM786256:MZN786257 NJI786256:NJJ786257 NTE786256:NTF786257 ODA786256:ODB786257 OMW786256:OMX786257 OWS786256:OWT786257 PGO786256:PGP786257 PQK786256:PQL786257 QAG786256:QAH786257 QKC786256:QKD786257 QTY786256:QTZ786257 RDU786256:RDV786257 RNQ786256:RNR786257 RXM786256:RXN786257 SHI786256:SHJ786257 SRE786256:SRF786257 TBA786256:TBB786257 TKW786256:TKX786257 TUS786256:TUT786257 UEO786256:UEP786257 UOK786256:UOL786257 UYG786256:UYH786257 VIC786256:VID786257 VRY786256:VRZ786257 WBU786256:WBV786257 WLQ786256:WLR786257 WVM786256:WVN786257 JA851792:JB851793 SW851792:SX851793 ACS851792:ACT851793 AMO851792:AMP851793 AWK851792:AWL851793 BGG851792:BGH851793 BQC851792:BQD851793 BZY851792:BZZ851793 CJU851792:CJV851793 CTQ851792:CTR851793 DDM851792:DDN851793 DNI851792:DNJ851793 DXE851792:DXF851793 EHA851792:EHB851793 EQW851792:EQX851793 FAS851792:FAT851793 FKO851792:FKP851793 FUK851792:FUL851793 GEG851792:GEH851793 GOC851792:GOD851793 GXY851792:GXZ851793 HHU851792:HHV851793 HRQ851792:HRR851793 IBM851792:IBN851793 ILI851792:ILJ851793 IVE851792:IVF851793 JFA851792:JFB851793 JOW851792:JOX851793 JYS851792:JYT851793 KIO851792:KIP851793 KSK851792:KSL851793 LCG851792:LCH851793 LMC851792:LMD851793 LVY851792:LVZ851793 MFU851792:MFV851793 MPQ851792:MPR851793 MZM851792:MZN851793 NJI851792:NJJ851793 NTE851792:NTF851793 ODA851792:ODB851793 OMW851792:OMX851793 OWS851792:OWT851793 PGO851792:PGP851793 PQK851792:PQL851793 QAG851792:QAH851793 QKC851792:QKD851793 QTY851792:QTZ851793 RDU851792:RDV851793 RNQ851792:RNR851793 RXM851792:RXN851793 SHI851792:SHJ851793 SRE851792:SRF851793 TBA851792:TBB851793 TKW851792:TKX851793 TUS851792:TUT851793 UEO851792:UEP851793 UOK851792:UOL851793 UYG851792:UYH851793 VIC851792:VID851793 VRY851792:VRZ851793 WBU851792:WBV851793 WLQ851792:WLR851793 WVM851792:WVN851793 JA917328:JB917329 SW917328:SX917329 ACS917328:ACT917329 AMO917328:AMP917329 AWK917328:AWL917329 BGG917328:BGH917329 BQC917328:BQD917329 BZY917328:BZZ917329 CJU917328:CJV917329 CTQ917328:CTR917329 DDM917328:DDN917329 DNI917328:DNJ917329 DXE917328:DXF917329 EHA917328:EHB917329 EQW917328:EQX917329 FAS917328:FAT917329 FKO917328:FKP917329 FUK917328:FUL917329 GEG917328:GEH917329 GOC917328:GOD917329 GXY917328:GXZ917329 HHU917328:HHV917329 HRQ917328:HRR917329 IBM917328:IBN917329 ILI917328:ILJ917329 IVE917328:IVF917329 JFA917328:JFB917329 JOW917328:JOX917329 JYS917328:JYT917329 KIO917328:KIP917329 KSK917328:KSL917329 LCG917328:LCH917329 LMC917328:LMD917329 LVY917328:LVZ917329 MFU917328:MFV917329 MPQ917328:MPR917329 MZM917328:MZN917329 NJI917328:NJJ917329 NTE917328:NTF917329 ODA917328:ODB917329 OMW917328:OMX917329 OWS917328:OWT917329 PGO917328:PGP917329 PQK917328:PQL917329 QAG917328:QAH917329 QKC917328:QKD917329 QTY917328:QTZ917329 RDU917328:RDV917329 RNQ917328:RNR917329 RXM917328:RXN917329 SHI917328:SHJ917329 SRE917328:SRF917329 TBA917328:TBB917329 TKW917328:TKX917329 TUS917328:TUT917329 UEO917328:UEP917329 UOK917328:UOL917329 UYG917328:UYH917329 VIC917328:VID917329 VRY917328:VRZ917329 WBU917328:WBV917329 WLQ917328:WLR917329 WVM917328:WVN917329 JA982864:JB982865 SW982864:SX982865 ACS982864:ACT982865 AMO982864:AMP982865 AWK982864:AWL982865 BGG982864:BGH982865 BQC982864:BQD982865 BZY982864:BZZ982865 CJU982864:CJV982865 CTQ982864:CTR982865 DDM982864:DDN982865 DNI982864:DNJ982865 DXE982864:DXF982865 EHA982864:EHB982865 EQW982864:EQX982865 FAS982864:FAT982865 FKO982864:FKP982865 FUK982864:FUL982865 GEG982864:GEH982865 GOC982864:GOD982865 GXY982864:GXZ982865 HHU982864:HHV982865 HRQ982864:HRR982865 IBM982864:IBN982865 ILI982864:ILJ982865 IVE982864:IVF982865 JFA982864:JFB982865 JOW982864:JOX982865 JYS982864:JYT982865 KIO982864:KIP982865 KSK982864:KSL982865 LCG982864:LCH982865 LMC982864:LMD982865 LVY982864:LVZ982865 MFU982864:MFV982865 MPQ982864:MPR982865 MZM982864:MZN982865 NJI982864:NJJ982865 NTE982864:NTF982865 ODA982864:ODB982865 OMW982864:OMX982865 OWS982864:OWT982865 PGO982864:PGP982865 PQK982864:PQL982865 QAG982864:QAH982865 QKC982864:QKD982865 QTY982864:QTZ982865 RDU982864:RDV982865 RNQ982864:RNR982865 RXM982864:RXN982865 SHI982864:SHJ982865 SRE982864:SRF982865 TBA982864:TBB982865 TKW982864:TKX982865 TUS982864:TUT982865 UEO982864:UEP982865 UOK982864:UOL982865 UYG982864:UYH982865 VIC982864:VID982865 VRY982864:VRZ982865 WBU982864:WBV982865 WLQ982864:WLR982865 WVM982864:WVN982865 JA65354:JB65354 SW65354:SX65354 ACS65354:ACT65354 AMO65354:AMP65354 AWK65354:AWL65354 BGG65354:BGH65354 BQC65354:BQD65354 BZY65354:BZZ65354 CJU65354:CJV65354 CTQ65354:CTR65354 DDM65354:DDN65354 DNI65354:DNJ65354 DXE65354:DXF65354 EHA65354:EHB65354 EQW65354:EQX65354 FAS65354:FAT65354 FKO65354:FKP65354 FUK65354:FUL65354 GEG65354:GEH65354 GOC65354:GOD65354 GXY65354:GXZ65354 HHU65354:HHV65354 HRQ65354:HRR65354 IBM65354:IBN65354 ILI65354:ILJ65354 IVE65354:IVF65354 JFA65354:JFB65354 JOW65354:JOX65354 JYS65354:JYT65354 KIO65354:KIP65354 KSK65354:KSL65354 LCG65354:LCH65354 LMC65354:LMD65354 LVY65354:LVZ65354 MFU65354:MFV65354 MPQ65354:MPR65354 MZM65354:MZN65354 NJI65354:NJJ65354 NTE65354:NTF65354 ODA65354:ODB65354 OMW65354:OMX65354 OWS65354:OWT65354 PGO65354:PGP65354 PQK65354:PQL65354 QAG65354:QAH65354 QKC65354:QKD65354 QTY65354:QTZ65354 RDU65354:RDV65354 RNQ65354:RNR65354 RXM65354:RXN65354 SHI65354:SHJ65354 SRE65354:SRF65354 TBA65354:TBB65354 TKW65354:TKX65354 TUS65354:TUT65354 UEO65354:UEP65354 UOK65354:UOL65354 UYG65354:UYH65354 VIC65354:VID65354 VRY65354:VRZ65354 WBU65354:WBV65354 WLQ65354:WLR65354 WVM65354:WVN65354 JA130890:JB130890 SW130890:SX130890 ACS130890:ACT130890 AMO130890:AMP130890 AWK130890:AWL130890 BGG130890:BGH130890 BQC130890:BQD130890 BZY130890:BZZ130890 CJU130890:CJV130890 CTQ130890:CTR130890 DDM130890:DDN130890 DNI130890:DNJ130890 DXE130890:DXF130890 EHA130890:EHB130890 EQW130890:EQX130890 FAS130890:FAT130890 FKO130890:FKP130890 FUK130890:FUL130890 GEG130890:GEH130890 GOC130890:GOD130890 GXY130890:GXZ130890 HHU130890:HHV130890 HRQ130890:HRR130890 IBM130890:IBN130890 ILI130890:ILJ130890 IVE130890:IVF130890 JFA130890:JFB130890 JOW130890:JOX130890 JYS130890:JYT130890 KIO130890:KIP130890 KSK130890:KSL130890 LCG130890:LCH130890 LMC130890:LMD130890 LVY130890:LVZ130890 MFU130890:MFV130890 MPQ130890:MPR130890 MZM130890:MZN130890 NJI130890:NJJ130890 NTE130890:NTF130890 ODA130890:ODB130890 OMW130890:OMX130890 OWS130890:OWT130890 PGO130890:PGP130890 PQK130890:PQL130890 QAG130890:QAH130890 QKC130890:QKD130890 QTY130890:QTZ130890 RDU130890:RDV130890 RNQ130890:RNR130890 RXM130890:RXN130890 SHI130890:SHJ130890 SRE130890:SRF130890 TBA130890:TBB130890 TKW130890:TKX130890 TUS130890:TUT130890 UEO130890:UEP130890 UOK130890:UOL130890 UYG130890:UYH130890 VIC130890:VID130890 VRY130890:VRZ130890 WBU130890:WBV130890 WLQ130890:WLR130890 WVM130890:WVN130890 JA196426:JB196426 SW196426:SX196426 ACS196426:ACT196426 AMO196426:AMP196426 AWK196426:AWL196426 BGG196426:BGH196426 BQC196426:BQD196426 BZY196426:BZZ196426 CJU196426:CJV196426 CTQ196426:CTR196426 DDM196426:DDN196426 DNI196426:DNJ196426 DXE196426:DXF196426 EHA196426:EHB196426 EQW196426:EQX196426 FAS196426:FAT196426 FKO196426:FKP196426 FUK196426:FUL196426 GEG196426:GEH196426 GOC196426:GOD196426 GXY196426:GXZ196426 HHU196426:HHV196426 HRQ196426:HRR196426 IBM196426:IBN196426 ILI196426:ILJ196426 IVE196426:IVF196426 JFA196426:JFB196426 JOW196426:JOX196426 JYS196426:JYT196426 KIO196426:KIP196426 KSK196426:KSL196426 LCG196426:LCH196426 LMC196426:LMD196426 LVY196426:LVZ196426 MFU196426:MFV196426 MPQ196426:MPR196426 MZM196426:MZN196426 NJI196426:NJJ196426 NTE196426:NTF196426 ODA196426:ODB196426 OMW196426:OMX196426 OWS196426:OWT196426 PGO196426:PGP196426 PQK196426:PQL196426 QAG196426:QAH196426 QKC196426:QKD196426 QTY196426:QTZ196426 RDU196426:RDV196426 RNQ196426:RNR196426 RXM196426:RXN196426 SHI196426:SHJ196426 SRE196426:SRF196426 TBA196426:TBB196426 TKW196426:TKX196426 TUS196426:TUT196426 UEO196426:UEP196426 UOK196426:UOL196426 UYG196426:UYH196426 VIC196426:VID196426 VRY196426:VRZ196426 WBU196426:WBV196426 WLQ196426:WLR196426 WVM196426:WVN196426 JA261962:JB261962 SW261962:SX261962 ACS261962:ACT261962 AMO261962:AMP261962 AWK261962:AWL261962 BGG261962:BGH261962 BQC261962:BQD261962 BZY261962:BZZ261962 CJU261962:CJV261962 CTQ261962:CTR261962 DDM261962:DDN261962 DNI261962:DNJ261962 DXE261962:DXF261962 EHA261962:EHB261962 EQW261962:EQX261962 FAS261962:FAT261962 FKO261962:FKP261962 FUK261962:FUL261962 GEG261962:GEH261962 GOC261962:GOD261962 GXY261962:GXZ261962 HHU261962:HHV261962 HRQ261962:HRR261962 IBM261962:IBN261962 ILI261962:ILJ261962 IVE261962:IVF261962 JFA261962:JFB261962 JOW261962:JOX261962 JYS261962:JYT261962 KIO261962:KIP261962 KSK261962:KSL261962 LCG261962:LCH261962 LMC261962:LMD261962 LVY261962:LVZ261962 MFU261962:MFV261962 MPQ261962:MPR261962 MZM261962:MZN261962 NJI261962:NJJ261962 NTE261962:NTF261962 ODA261962:ODB261962 OMW261962:OMX261962 OWS261962:OWT261962 PGO261962:PGP261962 PQK261962:PQL261962 QAG261962:QAH261962 QKC261962:QKD261962 QTY261962:QTZ261962 RDU261962:RDV261962 RNQ261962:RNR261962 RXM261962:RXN261962 SHI261962:SHJ261962 SRE261962:SRF261962 TBA261962:TBB261962 TKW261962:TKX261962 TUS261962:TUT261962 UEO261962:UEP261962 UOK261962:UOL261962 UYG261962:UYH261962 VIC261962:VID261962 VRY261962:VRZ261962 WBU261962:WBV261962 WLQ261962:WLR261962 WVM261962:WVN261962 JA327498:JB327498 SW327498:SX327498 ACS327498:ACT327498 AMO327498:AMP327498 AWK327498:AWL327498 BGG327498:BGH327498 BQC327498:BQD327498 BZY327498:BZZ327498 CJU327498:CJV327498 CTQ327498:CTR327498 DDM327498:DDN327498 DNI327498:DNJ327498 DXE327498:DXF327498 EHA327498:EHB327498 EQW327498:EQX327498 FAS327498:FAT327498 FKO327498:FKP327498 FUK327498:FUL327498 GEG327498:GEH327498 GOC327498:GOD327498 GXY327498:GXZ327498 HHU327498:HHV327498 HRQ327498:HRR327498 IBM327498:IBN327498 ILI327498:ILJ327498 IVE327498:IVF327498 JFA327498:JFB327498 JOW327498:JOX327498 JYS327498:JYT327498 KIO327498:KIP327498 KSK327498:KSL327498 LCG327498:LCH327498 LMC327498:LMD327498 LVY327498:LVZ327498 MFU327498:MFV327498 MPQ327498:MPR327498 MZM327498:MZN327498 NJI327498:NJJ327498 NTE327498:NTF327498 ODA327498:ODB327498 OMW327498:OMX327498 OWS327498:OWT327498 PGO327498:PGP327498 PQK327498:PQL327498 QAG327498:QAH327498 QKC327498:QKD327498 QTY327498:QTZ327498 RDU327498:RDV327498 RNQ327498:RNR327498 RXM327498:RXN327498 SHI327498:SHJ327498 SRE327498:SRF327498 TBA327498:TBB327498 TKW327498:TKX327498 TUS327498:TUT327498 UEO327498:UEP327498 UOK327498:UOL327498 UYG327498:UYH327498 VIC327498:VID327498 VRY327498:VRZ327498 WBU327498:WBV327498 WLQ327498:WLR327498 WVM327498:WVN327498 JA393034:JB393034 SW393034:SX393034 ACS393034:ACT393034 AMO393034:AMP393034 AWK393034:AWL393034 BGG393034:BGH393034 BQC393034:BQD393034 BZY393034:BZZ393034 CJU393034:CJV393034 CTQ393034:CTR393034 DDM393034:DDN393034 DNI393034:DNJ393034 DXE393034:DXF393034 EHA393034:EHB393034 EQW393034:EQX393034 FAS393034:FAT393034 FKO393034:FKP393034 FUK393034:FUL393034 GEG393034:GEH393034 GOC393034:GOD393034 GXY393034:GXZ393034 HHU393034:HHV393034 HRQ393034:HRR393034 IBM393034:IBN393034 ILI393034:ILJ393034 IVE393034:IVF393034 JFA393034:JFB393034 JOW393034:JOX393034 JYS393034:JYT393034 KIO393034:KIP393034 KSK393034:KSL393034 LCG393034:LCH393034 LMC393034:LMD393034 LVY393034:LVZ393034 MFU393034:MFV393034 MPQ393034:MPR393034 MZM393034:MZN393034 NJI393034:NJJ393034 NTE393034:NTF393034 ODA393034:ODB393034 OMW393034:OMX393034 OWS393034:OWT393034 PGO393034:PGP393034 PQK393034:PQL393034 QAG393034:QAH393034 QKC393034:QKD393034 QTY393034:QTZ393034 RDU393034:RDV393034 RNQ393034:RNR393034 RXM393034:RXN393034 SHI393034:SHJ393034 SRE393034:SRF393034 TBA393034:TBB393034 TKW393034:TKX393034 TUS393034:TUT393034 UEO393034:UEP393034 UOK393034:UOL393034 UYG393034:UYH393034 VIC393034:VID393034 VRY393034:VRZ393034 WBU393034:WBV393034 WLQ393034:WLR393034 WVM393034:WVN393034 JA458570:JB458570 SW458570:SX458570 ACS458570:ACT458570 AMO458570:AMP458570 AWK458570:AWL458570 BGG458570:BGH458570 BQC458570:BQD458570 BZY458570:BZZ458570 CJU458570:CJV458570 CTQ458570:CTR458570 DDM458570:DDN458570 DNI458570:DNJ458570 DXE458570:DXF458570 EHA458570:EHB458570 EQW458570:EQX458570 FAS458570:FAT458570 FKO458570:FKP458570 FUK458570:FUL458570 GEG458570:GEH458570 GOC458570:GOD458570 GXY458570:GXZ458570 HHU458570:HHV458570 HRQ458570:HRR458570 IBM458570:IBN458570 ILI458570:ILJ458570 IVE458570:IVF458570 JFA458570:JFB458570 JOW458570:JOX458570 JYS458570:JYT458570 KIO458570:KIP458570 KSK458570:KSL458570 LCG458570:LCH458570 LMC458570:LMD458570 LVY458570:LVZ458570 MFU458570:MFV458570 MPQ458570:MPR458570 MZM458570:MZN458570 NJI458570:NJJ458570 NTE458570:NTF458570 ODA458570:ODB458570 OMW458570:OMX458570 OWS458570:OWT458570 PGO458570:PGP458570 PQK458570:PQL458570 QAG458570:QAH458570 QKC458570:QKD458570 QTY458570:QTZ458570 RDU458570:RDV458570 RNQ458570:RNR458570 RXM458570:RXN458570 SHI458570:SHJ458570 SRE458570:SRF458570 TBA458570:TBB458570 TKW458570:TKX458570 TUS458570:TUT458570 UEO458570:UEP458570 UOK458570:UOL458570 UYG458570:UYH458570 VIC458570:VID458570 VRY458570:VRZ458570 WBU458570:WBV458570 WLQ458570:WLR458570 WVM458570:WVN458570 JA524106:JB524106 SW524106:SX524106 ACS524106:ACT524106 AMO524106:AMP524106 AWK524106:AWL524106 BGG524106:BGH524106 BQC524106:BQD524106 BZY524106:BZZ524106 CJU524106:CJV524106 CTQ524106:CTR524106 DDM524106:DDN524106 DNI524106:DNJ524106 DXE524106:DXF524106 EHA524106:EHB524106 EQW524106:EQX524106 FAS524106:FAT524106 FKO524106:FKP524106 FUK524106:FUL524106 GEG524106:GEH524106 GOC524106:GOD524106 GXY524106:GXZ524106 HHU524106:HHV524106 HRQ524106:HRR524106 IBM524106:IBN524106 ILI524106:ILJ524106 IVE524106:IVF524106 JFA524106:JFB524106 JOW524106:JOX524106 JYS524106:JYT524106 KIO524106:KIP524106 KSK524106:KSL524106 LCG524106:LCH524106 LMC524106:LMD524106 LVY524106:LVZ524106 MFU524106:MFV524106 MPQ524106:MPR524106 MZM524106:MZN524106 NJI524106:NJJ524106 NTE524106:NTF524106 ODA524106:ODB524106 OMW524106:OMX524106 OWS524106:OWT524106 PGO524106:PGP524106 PQK524106:PQL524106 QAG524106:QAH524106 QKC524106:QKD524106 QTY524106:QTZ524106 RDU524106:RDV524106 RNQ524106:RNR524106 RXM524106:RXN524106 SHI524106:SHJ524106 SRE524106:SRF524106 TBA524106:TBB524106 TKW524106:TKX524106 TUS524106:TUT524106 UEO524106:UEP524106 UOK524106:UOL524106 UYG524106:UYH524106 VIC524106:VID524106 VRY524106:VRZ524106 WBU524106:WBV524106 WLQ524106:WLR524106 WVM524106:WVN524106 JA589642:JB589642 SW589642:SX589642 ACS589642:ACT589642 AMO589642:AMP589642 AWK589642:AWL589642 BGG589642:BGH589642 BQC589642:BQD589642 BZY589642:BZZ589642 CJU589642:CJV589642 CTQ589642:CTR589642 DDM589642:DDN589642 DNI589642:DNJ589642 DXE589642:DXF589642 EHA589642:EHB589642 EQW589642:EQX589642 FAS589642:FAT589642 FKO589642:FKP589642 FUK589642:FUL589642 GEG589642:GEH589642 GOC589642:GOD589642 GXY589642:GXZ589642 HHU589642:HHV589642 HRQ589642:HRR589642 IBM589642:IBN589642 ILI589642:ILJ589642 IVE589642:IVF589642 JFA589642:JFB589642 JOW589642:JOX589642 JYS589642:JYT589642 KIO589642:KIP589642 KSK589642:KSL589642 LCG589642:LCH589642 LMC589642:LMD589642 LVY589642:LVZ589642 MFU589642:MFV589642 MPQ589642:MPR589642 MZM589642:MZN589642 NJI589642:NJJ589642 NTE589642:NTF589642 ODA589642:ODB589642 OMW589642:OMX589642 OWS589642:OWT589642 PGO589642:PGP589642 PQK589642:PQL589642 QAG589642:QAH589642 QKC589642:QKD589642 QTY589642:QTZ589642 RDU589642:RDV589642 RNQ589642:RNR589642 RXM589642:RXN589642 SHI589642:SHJ589642 SRE589642:SRF589642 TBA589642:TBB589642 TKW589642:TKX589642 TUS589642:TUT589642 UEO589642:UEP589642 UOK589642:UOL589642 UYG589642:UYH589642 VIC589642:VID589642 VRY589642:VRZ589642 WBU589642:WBV589642 WLQ589642:WLR589642 WVM589642:WVN589642 JA655178:JB655178 SW655178:SX655178 ACS655178:ACT655178 AMO655178:AMP655178 AWK655178:AWL655178 BGG655178:BGH655178 BQC655178:BQD655178 BZY655178:BZZ655178 CJU655178:CJV655178 CTQ655178:CTR655178 DDM655178:DDN655178 DNI655178:DNJ655178 DXE655178:DXF655178 EHA655178:EHB655178 EQW655178:EQX655178 FAS655178:FAT655178 FKO655178:FKP655178 FUK655178:FUL655178 GEG655178:GEH655178 GOC655178:GOD655178 GXY655178:GXZ655178 HHU655178:HHV655178 HRQ655178:HRR655178 IBM655178:IBN655178 ILI655178:ILJ655178 IVE655178:IVF655178 JFA655178:JFB655178 JOW655178:JOX655178 JYS655178:JYT655178 KIO655178:KIP655178 KSK655178:KSL655178 LCG655178:LCH655178 LMC655178:LMD655178 LVY655178:LVZ655178 MFU655178:MFV655178 MPQ655178:MPR655178 MZM655178:MZN655178 NJI655178:NJJ655178 NTE655178:NTF655178 ODA655178:ODB655178 OMW655178:OMX655178 OWS655178:OWT655178 PGO655178:PGP655178 PQK655178:PQL655178 QAG655178:QAH655178 QKC655178:QKD655178 QTY655178:QTZ655178 RDU655178:RDV655178 RNQ655178:RNR655178 RXM655178:RXN655178 SHI655178:SHJ655178 SRE655178:SRF655178 TBA655178:TBB655178 TKW655178:TKX655178 TUS655178:TUT655178 UEO655178:UEP655178 UOK655178:UOL655178 UYG655178:UYH655178 VIC655178:VID655178 VRY655178:VRZ655178 WBU655178:WBV655178 WLQ655178:WLR655178 WVM655178:WVN655178 JA720714:JB720714 SW720714:SX720714 ACS720714:ACT720714 AMO720714:AMP720714 AWK720714:AWL720714 BGG720714:BGH720714 BQC720714:BQD720714 BZY720714:BZZ720714 CJU720714:CJV720714 CTQ720714:CTR720714 DDM720714:DDN720714 DNI720714:DNJ720714 DXE720714:DXF720714 EHA720714:EHB720714 EQW720714:EQX720714 FAS720714:FAT720714 FKO720714:FKP720714 FUK720714:FUL720714 GEG720714:GEH720714 GOC720714:GOD720714 GXY720714:GXZ720714 HHU720714:HHV720714 HRQ720714:HRR720714 IBM720714:IBN720714 ILI720714:ILJ720714 IVE720714:IVF720714 JFA720714:JFB720714 JOW720714:JOX720714 JYS720714:JYT720714 KIO720714:KIP720714 KSK720714:KSL720714 LCG720714:LCH720714 LMC720714:LMD720714 LVY720714:LVZ720714 MFU720714:MFV720714 MPQ720714:MPR720714 MZM720714:MZN720714 NJI720714:NJJ720714 NTE720714:NTF720714 ODA720714:ODB720714 OMW720714:OMX720714 OWS720714:OWT720714 PGO720714:PGP720714 PQK720714:PQL720714 QAG720714:QAH720714 QKC720714:QKD720714 QTY720714:QTZ720714 RDU720714:RDV720714 RNQ720714:RNR720714 RXM720714:RXN720714 SHI720714:SHJ720714 SRE720714:SRF720714 TBA720714:TBB720714 TKW720714:TKX720714 TUS720714:TUT720714 UEO720714:UEP720714 UOK720714:UOL720714 UYG720714:UYH720714 VIC720714:VID720714 VRY720714:VRZ720714 WBU720714:WBV720714 WLQ720714:WLR720714 WVM720714:WVN720714 JA786250:JB786250 SW786250:SX786250 ACS786250:ACT786250 AMO786250:AMP786250 AWK786250:AWL786250 BGG786250:BGH786250 BQC786250:BQD786250 BZY786250:BZZ786250 CJU786250:CJV786250 CTQ786250:CTR786250 DDM786250:DDN786250 DNI786250:DNJ786250 DXE786250:DXF786250 EHA786250:EHB786250 EQW786250:EQX786250 FAS786250:FAT786250 FKO786250:FKP786250 FUK786250:FUL786250 GEG786250:GEH786250 GOC786250:GOD786250 GXY786250:GXZ786250 HHU786250:HHV786250 HRQ786250:HRR786250 IBM786250:IBN786250 ILI786250:ILJ786250 IVE786250:IVF786250 JFA786250:JFB786250 JOW786250:JOX786250 JYS786250:JYT786250 KIO786250:KIP786250 KSK786250:KSL786250 LCG786250:LCH786250 LMC786250:LMD786250 LVY786250:LVZ786250 MFU786250:MFV786250 MPQ786250:MPR786250 MZM786250:MZN786250 NJI786250:NJJ786250 NTE786250:NTF786250 ODA786250:ODB786250 OMW786250:OMX786250 OWS786250:OWT786250 PGO786250:PGP786250 PQK786250:PQL786250 QAG786250:QAH786250 QKC786250:QKD786250 QTY786250:QTZ786250 RDU786250:RDV786250 RNQ786250:RNR786250 RXM786250:RXN786250 SHI786250:SHJ786250 SRE786250:SRF786250 TBA786250:TBB786250 TKW786250:TKX786250 TUS786250:TUT786250 UEO786250:UEP786250 UOK786250:UOL786250 UYG786250:UYH786250 VIC786250:VID786250 VRY786250:VRZ786250 WBU786250:WBV786250 WLQ786250:WLR786250 WVM786250:WVN786250 JA851786:JB851786 SW851786:SX851786 ACS851786:ACT851786 AMO851786:AMP851786 AWK851786:AWL851786 BGG851786:BGH851786 BQC851786:BQD851786 BZY851786:BZZ851786 CJU851786:CJV851786 CTQ851786:CTR851786 DDM851786:DDN851786 DNI851786:DNJ851786 DXE851786:DXF851786 EHA851786:EHB851786 EQW851786:EQX851786 FAS851786:FAT851786 FKO851786:FKP851786 FUK851786:FUL851786 GEG851786:GEH851786 GOC851786:GOD851786 GXY851786:GXZ851786 HHU851786:HHV851786 HRQ851786:HRR851786 IBM851786:IBN851786 ILI851786:ILJ851786 IVE851786:IVF851786 JFA851786:JFB851786 JOW851786:JOX851786 JYS851786:JYT851786 KIO851786:KIP851786 KSK851786:KSL851786 LCG851786:LCH851786 LMC851786:LMD851786 LVY851786:LVZ851786 MFU851786:MFV851786 MPQ851786:MPR851786 MZM851786:MZN851786 NJI851786:NJJ851786 NTE851786:NTF851786 ODA851786:ODB851786 OMW851786:OMX851786 OWS851786:OWT851786 PGO851786:PGP851786 PQK851786:PQL851786 QAG851786:QAH851786 QKC851786:QKD851786 QTY851786:QTZ851786 RDU851786:RDV851786 RNQ851786:RNR851786 RXM851786:RXN851786 SHI851786:SHJ851786 SRE851786:SRF851786 TBA851786:TBB851786 TKW851786:TKX851786 TUS851786:TUT851786 UEO851786:UEP851786 UOK851786:UOL851786 UYG851786:UYH851786 VIC851786:VID851786 VRY851786:VRZ851786 WBU851786:WBV851786 WLQ851786:WLR851786 WVM851786:WVN851786 JA917322:JB917322 SW917322:SX917322 ACS917322:ACT917322 AMO917322:AMP917322 AWK917322:AWL917322 BGG917322:BGH917322 BQC917322:BQD917322 BZY917322:BZZ917322 CJU917322:CJV917322 CTQ917322:CTR917322 DDM917322:DDN917322 DNI917322:DNJ917322 DXE917322:DXF917322 EHA917322:EHB917322 EQW917322:EQX917322 FAS917322:FAT917322 FKO917322:FKP917322 FUK917322:FUL917322 GEG917322:GEH917322 GOC917322:GOD917322 GXY917322:GXZ917322 HHU917322:HHV917322 HRQ917322:HRR917322 IBM917322:IBN917322 ILI917322:ILJ917322 IVE917322:IVF917322 JFA917322:JFB917322 JOW917322:JOX917322 JYS917322:JYT917322 KIO917322:KIP917322 KSK917322:KSL917322 LCG917322:LCH917322 LMC917322:LMD917322 LVY917322:LVZ917322 MFU917322:MFV917322 MPQ917322:MPR917322 MZM917322:MZN917322 NJI917322:NJJ917322 NTE917322:NTF917322 ODA917322:ODB917322 OMW917322:OMX917322 OWS917322:OWT917322 PGO917322:PGP917322 PQK917322:PQL917322 QAG917322:QAH917322 QKC917322:QKD917322 QTY917322:QTZ917322 RDU917322:RDV917322 RNQ917322:RNR917322 RXM917322:RXN917322 SHI917322:SHJ917322 SRE917322:SRF917322 TBA917322:TBB917322 TKW917322:TKX917322 TUS917322:TUT917322 UEO917322:UEP917322 UOK917322:UOL917322 UYG917322:UYH917322 VIC917322:VID917322 VRY917322:VRZ917322 WBU917322:WBV917322 WLQ917322:WLR917322 WVM917322:WVN917322 JA982858:JB982858 SW982858:SX982858 ACS982858:ACT982858 AMO982858:AMP982858 AWK982858:AWL982858 BGG982858:BGH982858 BQC982858:BQD982858 BZY982858:BZZ982858 CJU982858:CJV982858 CTQ982858:CTR982858 DDM982858:DDN982858 DNI982858:DNJ982858 DXE982858:DXF982858 EHA982858:EHB982858 EQW982858:EQX982858 FAS982858:FAT982858 FKO982858:FKP982858 FUK982858:FUL982858 GEG982858:GEH982858 GOC982858:GOD982858 GXY982858:GXZ982858 HHU982858:HHV982858 HRQ982858:HRR982858 IBM982858:IBN982858 ILI982858:ILJ982858 IVE982858:IVF982858 JFA982858:JFB982858 JOW982858:JOX982858 JYS982858:JYT982858 KIO982858:KIP982858 KSK982858:KSL982858 LCG982858:LCH982858 LMC982858:LMD982858 LVY982858:LVZ982858 MFU982858:MFV982858 MPQ982858:MPR982858 MZM982858:MZN982858 NJI982858:NJJ982858 NTE982858:NTF982858 ODA982858:ODB982858 OMW982858:OMX982858 OWS982858:OWT982858 PGO982858:PGP982858 PQK982858:PQL982858 QAG982858:QAH982858 QKC982858:QKD982858 QTY982858:QTZ982858 RDU982858:RDV982858 RNQ982858:RNR982858 RXM982858:RXN982858 SHI982858:SHJ982858 SRE982858:SRF982858 TBA982858:TBB982858 TKW982858:TKX982858 TUS982858:TUT982858 UEO982858:UEP982858 UOK982858:UOL982858 UYG982858:UYH982858 VIC982858:VID982858 VRY982858:VRZ982858 WBU982858:WBV982858 WLQ982858:WLR982858 WVM982858:WVN982858"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18:JB65318 SW65318:SX65318 ACS65318:ACT65318 AMO65318:AMP65318 AWK65318:AWL65318 BGG65318:BGH65318 BQC65318:BQD65318 BZY65318:BZZ65318 CJU65318:CJV65318 CTQ65318:CTR65318 DDM65318:DDN65318 DNI65318:DNJ65318 DXE65318:DXF65318 EHA65318:EHB65318 EQW65318:EQX65318 FAS65318:FAT65318 FKO65318:FKP65318 FUK65318:FUL65318 GEG65318:GEH65318 GOC65318:GOD65318 GXY65318:GXZ65318 HHU65318:HHV65318 HRQ65318:HRR65318 IBM65318:IBN65318 ILI65318:ILJ65318 IVE65318:IVF65318 JFA65318:JFB65318 JOW65318:JOX65318 JYS65318:JYT65318 KIO65318:KIP65318 KSK65318:KSL65318 LCG65318:LCH65318 LMC65318:LMD65318 LVY65318:LVZ65318 MFU65318:MFV65318 MPQ65318:MPR65318 MZM65318:MZN65318 NJI65318:NJJ65318 NTE65318:NTF65318 ODA65318:ODB65318 OMW65318:OMX65318 OWS65318:OWT65318 PGO65318:PGP65318 PQK65318:PQL65318 QAG65318:QAH65318 QKC65318:QKD65318 QTY65318:QTZ65318 RDU65318:RDV65318 RNQ65318:RNR65318 RXM65318:RXN65318 SHI65318:SHJ65318 SRE65318:SRF65318 TBA65318:TBB65318 TKW65318:TKX65318 TUS65318:TUT65318 UEO65318:UEP65318 UOK65318:UOL65318 UYG65318:UYH65318 VIC65318:VID65318 VRY65318:VRZ65318 WBU65318:WBV65318 WLQ65318:WLR65318 WVM65318:WVN65318 JA130854:JB130854 SW130854:SX130854 ACS130854:ACT130854 AMO130854:AMP130854 AWK130854:AWL130854 BGG130854:BGH130854 BQC130854:BQD130854 BZY130854:BZZ130854 CJU130854:CJV130854 CTQ130854:CTR130854 DDM130854:DDN130854 DNI130854:DNJ130854 DXE130854:DXF130854 EHA130854:EHB130854 EQW130854:EQX130854 FAS130854:FAT130854 FKO130854:FKP130854 FUK130854:FUL130854 GEG130854:GEH130854 GOC130854:GOD130854 GXY130854:GXZ130854 HHU130854:HHV130854 HRQ130854:HRR130854 IBM130854:IBN130854 ILI130854:ILJ130854 IVE130854:IVF130854 JFA130854:JFB130854 JOW130854:JOX130854 JYS130854:JYT130854 KIO130854:KIP130854 KSK130854:KSL130854 LCG130854:LCH130854 LMC130854:LMD130854 LVY130854:LVZ130854 MFU130854:MFV130854 MPQ130854:MPR130854 MZM130854:MZN130854 NJI130854:NJJ130854 NTE130854:NTF130854 ODA130854:ODB130854 OMW130854:OMX130854 OWS130854:OWT130854 PGO130854:PGP130854 PQK130854:PQL130854 QAG130854:QAH130854 QKC130854:QKD130854 QTY130854:QTZ130854 RDU130854:RDV130854 RNQ130854:RNR130854 RXM130854:RXN130854 SHI130854:SHJ130854 SRE130854:SRF130854 TBA130854:TBB130854 TKW130854:TKX130854 TUS130854:TUT130854 UEO130854:UEP130854 UOK130854:UOL130854 UYG130854:UYH130854 VIC130854:VID130854 VRY130854:VRZ130854 WBU130854:WBV130854 WLQ130854:WLR130854 WVM130854:WVN130854 JA196390:JB196390 SW196390:SX196390 ACS196390:ACT196390 AMO196390:AMP196390 AWK196390:AWL196390 BGG196390:BGH196390 BQC196390:BQD196390 BZY196390:BZZ196390 CJU196390:CJV196390 CTQ196390:CTR196390 DDM196390:DDN196390 DNI196390:DNJ196390 DXE196390:DXF196390 EHA196390:EHB196390 EQW196390:EQX196390 FAS196390:FAT196390 FKO196390:FKP196390 FUK196390:FUL196390 GEG196390:GEH196390 GOC196390:GOD196390 GXY196390:GXZ196390 HHU196390:HHV196390 HRQ196390:HRR196390 IBM196390:IBN196390 ILI196390:ILJ196390 IVE196390:IVF196390 JFA196390:JFB196390 JOW196390:JOX196390 JYS196390:JYT196390 KIO196390:KIP196390 KSK196390:KSL196390 LCG196390:LCH196390 LMC196390:LMD196390 LVY196390:LVZ196390 MFU196390:MFV196390 MPQ196390:MPR196390 MZM196390:MZN196390 NJI196390:NJJ196390 NTE196390:NTF196390 ODA196390:ODB196390 OMW196390:OMX196390 OWS196390:OWT196390 PGO196390:PGP196390 PQK196390:PQL196390 QAG196390:QAH196390 QKC196390:QKD196390 QTY196390:QTZ196390 RDU196390:RDV196390 RNQ196390:RNR196390 RXM196390:RXN196390 SHI196390:SHJ196390 SRE196390:SRF196390 TBA196390:TBB196390 TKW196390:TKX196390 TUS196390:TUT196390 UEO196390:UEP196390 UOK196390:UOL196390 UYG196390:UYH196390 VIC196390:VID196390 VRY196390:VRZ196390 WBU196390:WBV196390 WLQ196390:WLR196390 WVM196390:WVN196390 JA261926:JB261926 SW261926:SX261926 ACS261926:ACT261926 AMO261926:AMP261926 AWK261926:AWL261926 BGG261926:BGH261926 BQC261926:BQD261926 BZY261926:BZZ261926 CJU261926:CJV261926 CTQ261926:CTR261926 DDM261926:DDN261926 DNI261926:DNJ261926 DXE261926:DXF261926 EHA261926:EHB261926 EQW261926:EQX261926 FAS261926:FAT261926 FKO261926:FKP261926 FUK261926:FUL261926 GEG261926:GEH261926 GOC261926:GOD261926 GXY261926:GXZ261926 HHU261926:HHV261926 HRQ261926:HRR261926 IBM261926:IBN261926 ILI261926:ILJ261926 IVE261926:IVF261926 JFA261926:JFB261926 JOW261926:JOX261926 JYS261926:JYT261926 KIO261926:KIP261926 KSK261926:KSL261926 LCG261926:LCH261926 LMC261926:LMD261926 LVY261926:LVZ261926 MFU261926:MFV261926 MPQ261926:MPR261926 MZM261926:MZN261926 NJI261926:NJJ261926 NTE261926:NTF261926 ODA261926:ODB261926 OMW261926:OMX261926 OWS261926:OWT261926 PGO261926:PGP261926 PQK261926:PQL261926 QAG261926:QAH261926 QKC261926:QKD261926 QTY261926:QTZ261926 RDU261926:RDV261926 RNQ261926:RNR261926 RXM261926:RXN261926 SHI261926:SHJ261926 SRE261926:SRF261926 TBA261926:TBB261926 TKW261926:TKX261926 TUS261926:TUT261926 UEO261926:UEP261926 UOK261926:UOL261926 UYG261926:UYH261926 VIC261926:VID261926 VRY261926:VRZ261926 WBU261926:WBV261926 WLQ261926:WLR261926 WVM261926:WVN261926 JA327462:JB327462 SW327462:SX327462 ACS327462:ACT327462 AMO327462:AMP327462 AWK327462:AWL327462 BGG327462:BGH327462 BQC327462:BQD327462 BZY327462:BZZ327462 CJU327462:CJV327462 CTQ327462:CTR327462 DDM327462:DDN327462 DNI327462:DNJ327462 DXE327462:DXF327462 EHA327462:EHB327462 EQW327462:EQX327462 FAS327462:FAT327462 FKO327462:FKP327462 FUK327462:FUL327462 GEG327462:GEH327462 GOC327462:GOD327462 GXY327462:GXZ327462 HHU327462:HHV327462 HRQ327462:HRR327462 IBM327462:IBN327462 ILI327462:ILJ327462 IVE327462:IVF327462 JFA327462:JFB327462 JOW327462:JOX327462 JYS327462:JYT327462 KIO327462:KIP327462 KSK327462:KSL327462 LCG327462:LCH327462 LMC327462:LMD327462 LVY327462:LVZ327462 MFU327462:MFV327462 MPQ327462:MPR327462 MZM327462:MZN327462 NJI327462:NJJ327462 NTE327462:NTF327462 ODA327462:ODB327462 OMW327462:OMX327462 OWS327462:OWT327462 PGO327462:PGP327462 PQK327462:PQL327462 QAG327462:QAH327462 QKC327462:QKD327462 QTY327462:QTZ327462 RDU327462:RDV327462 RNQ327462:RNR327462 RXM327462:RXN327462 SHI327462:SHJ327462 SRE327462:SRF327462 TBA327462:TBB327462 TKW327462:TKX327462 TUS327462:TUT327462 UEO327462:UEP327462 UOK327462:UOL327462 UYG327462:UYH327462 VIC327462:VID327462 VRY327462:VRZ327462 WBU327462:WBV327462 WLQ327462:WLR327462 WVM327462:WVN327462 JA392998:JB392998 SW392998:SX392998 ACS392998:ACT392998 AMO392998:AMP392998 AWK392998:AWL392998 BGG392998:BGH392998 BQC392998:BQD392998 BZY392998:BZZ392998 CJU392998:CJV392998 CTQ392998:CTR392998 DDM392998:DDN392998 DNI392998:DNJ392998 DXE392998:DXF392998 EHA392998:EHB392998 EQW392998:EQX392998 FAS392998:FAT392998 FKO392998:FKP392998 FUK392998:FUL392998 GEG392998:GEH392998 GOC392998:GOD392998 GXY392998:GXZ392998 HHU392998:HHV392998 HRQ392998:HRR392998 IBM392998:IBN392998 ILI392998:ILJ392998 IVE392998:IVF392998 JFA392998:JFB392998 JOW392998:JOX392998 JYS392998:JYT392998 KIO392998:KIP392998 KSK392998:KSL392998 LCG392998:LCH392998 LMC392998:LMD392998 LVY392998:LVZ392998 MFU392998:MFV392998 MPQ392998:MPR392998 MZM392998:MZN392998 NJI392998:NJJ392998 NTE392998:NTF392998 ODA392998:ODB392998 OMW392998:OMX392998 OWS392998:OWT392998 PGO392998:PGP392998 PQK392998:PQL392998 QAG392998:QAH392998 QKC392998:QKD392998 QTY392998:QTZ392998 RDU392998:RDV392998 RNQ392998:RNR392998 RXM392998:RXN392998 SHI392998:SHJ392998 SRE392998:SRF392998 TBA392998:TBB392998 TKW392998:TKX392998 TUS392998:TUT392998 UEO392998:UEP392998 UOK392998:UOL392998 UYG392998:UYH392998 VIC392998:VID392998 VRY392998:VRZ392998 WBU392998:WBV392998 WLQ392998:WLR392998 WVM392998:WVN392998 JA458534:JB458534 SW458534:SX458534 ACS458534:ACT458534 AMO458534:AMP458534 AWK458534:AWL458534 BGG458534:BGH458534 BQC458534:BQD458534 BZY458534:BZZ458534 CJU458534:CJV458534 CTQ458534:CTR458534 DDM458534:DDN458534 DNI458534:DNJ458534 DXE458534:DXF458534 EHA458534:EHB458534 EQW458534:EQX458534 FAS458534:FAT458534 FKO458534:FKP458534 FUK458534:FUL458534 GEG458534:GEH458534 GOC458534:GOD458534 GXY458534:GXZ458534 HHU458534:HHV458534 HRQ458534:HRR458534 IBM458534:IBN458534 ILI458534:ILJ458534 IVE458534:IVF458534 JFA458534:JFB458534 JOW458534:JOX458534 JYS458534:JYT458534 KIO458534:KIP458534 KSK458534:KSL458534 LCG458534:LCH458534 LMC458534:LMD458534 LVY458534:LVZ458534 MFU458534:MFV458534 MPQ458534:MPR458534 MZM458534:MZN458534 NJI458534:NJJ458534 NTE458534:NTF458534 ODA458534:ODB458534 OMW458534:OMX458534 OWS458534:OWT458534 PGO458534:PGP458534 PQK458534:PQL458534 QAG458534:QAH458534 QKC458534:QKD458534 QTY458534:QTZ458534 RDU458534:RDV458534 RNQ458534:RNR458534 RXM458534:RXN458534 SHI458534:SHJ458534 SRE458534:SRF458534 TBA458534:TBB458534 TKW458534:TKX458534 TUS458534:TUT458534 UEO458534:UEP458534 UOK458534:UOL458534 UYG458534:UYH458534 VIC458534:VID458534 VRY458534:VRZ458534 WBU458534:WBV458534 WLQ458534:WLR458534 WVM458534:WVN458534 JA524070:JB524070 SW524070:SX524070 ACS524070:ACT524070 AMO524070:AMP524070 AWK524070:AWL524070 BGG524070:BGH524070 BQC524070:BQD524070 BZY524070:BZZ524070 CJU524070:CJV524070 CTQ524070:CTR524070 DDM524070:DDN524070 DNI524070:DNJ524070 DXE524070:DXF524070 EHA524070:EHB524070 EQW524070:EQX524070 FAS524070:FAT524070 FKO524070:FKP524070 FUK524070:FUL524070 GEG524070:GEH524070 GOC524070:GOD524070 GXY524070:GXZ524070 HHU524070:HHV524070 HRQ524070:HRR524070 IBM524070:IBN524070 ILI524070:ILJ524070 IVE524070:IVF524070 JFA524070:JFB524070 JOW524070:JOX524070 JYS524070:JYT524070 KIO524070:KIP524070 KSK524070:KSL524070 LCG524070:LCH524070 LMC524070:LMD524070 LVY524070:LVZ524070 MFU524070:MFV524070 MPQ524070:MPR524070 MZM524070:MZN524070 NJI524070:NJJ524070 NTE524070:NTF524070 ODA524070:ODB524070 OMW524070:OMX524070 OWS524070:OWT524070 PGO524070:PGP524070 PQK524070:PQL524070 QAG524070:QAH524070 QKC524070:QKD524070 QTY524070:QTZ524070 RDU524070:RDV524070 RNQ524070:RNR524070 RXM524070:RXN524070 SHI524070:SHJ524070 SRE524070:SRF524070 TBA524070:TBB524070 TKW524070:TKX524070 TUS524070:TUT524070 UEO524070:UEP524070 UOK524070:UOL524070 UYG524070:UYH524070 VIC524070:VID524070 VRY524070:VRZ524070 WBU524070:WBV524070 WLQ524070:WLR524070 WVM524070:WVN524070 JA589606:JB589606 SW589606:SX589606 ACS589606:ACT589606 AMO589606:AMP589606 AWK589606:AWL589606 BGG589606:BGH589606 BQC589606:BQD589606 BZY589606:BZZ589606 CJU589606:CJV589606 CTQ589606:CTR589606 DDM589606:DDN589606 DNI589606:DNJ589606 DXE589606:DXF589606 EHA589606:EHB589606 EQW589606:EQX589606 FAS589606:FAT589606 FKO589606:FKP589606 FUK589606:FUL589606 GEG589606:GEH589606 GOC589606:GOD589606 GXY589606:GXZ589606 HHU589606:HHV589606 HRQ589606:HRR589606 IBM589606:IBN589606 ILI589606:ILJ589606 IVE589606:IVF589606 JFA589606:JFB589606 JOW589606:JOX589606 JYS589606:JYT589606 KIO589606:KIP589606 KSK589606:KSL589606 LCG589606:LCH589606 LMC589606:LMD589606 LVY589606:LVZ589606 MFU589606:MFV589606 MPQ589606:MPR589606 MZM589606:MZN589606 NJI589606:NJJ589606 NTE589606:NTF589606 ODA589606:ODB589606 OMW589606:OMX589606 OWS589606:OWT589606 PGO589606:PGP589606 PQK589606:PQL589606 QAG589606:QAH589606 QKC589606:QKD589606 QTY589606:QTZ589606 RDU589606:RDV589606 RNQ589606:RNR589606 RXM589606:RXN589606 SHI589606:SHJ589606 SRE589606:SRF589606 TBA589606:TBB589606 TKW589606:TKX589606 TUS589606:TUT589606 UEO589606:UEP589606 UOK589606:UOL589606 UYG589606:UYH589606 VIC589606:VID589606 VRY589606:VRZ589606 WBU589606:WBV589606 WLQ589606:WLR589606 WVM589606:WVN589606 JA655142:JB655142 SW655142:SX655142 ACS655142:ACT655142 AMO655142:AMP655142 AWK655142:AWL655142 BGG655142:BGH655142 BQC655142:BQD655142 BZY655142:BZZ655142 CJU655142:CJV655142 CTQ655142:CTR655142 DDM655142:DDN655142 DNI655142:DNJ655142 DXE655142:DXF655142 EHA655142:EHB655142 EQW655142:EQX655142 FAS655142:FAT655142 FKO655142:FKP655142 FUK655142:FUL655142 GEG655142:GEH655142 GOC655142:GOD655142 GXY655142:GXZ655142 HHU655142:HHV655142 HRQ655142:HRR655142 IBM655142:IBN655142 ILI655142:ILJ655142 IVE655142:IVF655142 JFA655142:JFB655142 JOW655142:JOX655142 JYS655142:JYT655142 KIO655142:KIP655142 KSK655142:KSL655142 LCG655142:LCH655142 LMC655142:LMD655142 LVY655142:LVZ655142 MFU655142:MFV655142 MPQ655142:MPR655142 MZM655142:MZN655142 NJI655142:NJJ655142 NTE655142:NTF655142 ODA655142:ODB655142 OMW655142:OMX655142 OWS655142:OWT655142 PGO655142:PGP655142 PQK655142:PQL655142 QAG655142:QAH655142 QKC655142:QKD655142 QTY655142:QTZ655142 RDU655142:RDV655142 RNQ655142:RNR655142 RXM655142:RXN655142 SHI655142:SHJ655142 SRE655142:SRF655142 TBA655142:TBB655142 TKW655142:TKX655142 TUS655142:TUT655142 UEO655142:UEP655142 UOK655142:UOL655142 UYG655142:UYH655142 VIC655142:VID655142 VRY655142:VRZ655142 WBU655142:WBV655142 WLQ655142:WLR655142 WVM655142:WVN655142 JA720678:JB720678 SW720678:SX720678 ACS720678:ACT720678 AMO720678:AMP720678 AWK720678:AWL720678 BGG720678:BGH720678 BQC720678:BQD720678 BZY720678:BZZ720678 CJU720678:CJV720678 CTQ720678:CTR720678 DDM720678:DDN720678 DNI720678:DNJ720678 DXE720678:DXF720678 EHA720678:EHB720678 EQW720678:EQX720678 FAS720678:FAT720678 FKO720678:FKP720678 FUK720678:FUL720678 GEG720678:GEH720678 GOC720678:GOD720678 GXY720678:GXZ720678 HHU720678:HHV720678 HRQ720678:HRR720678 IBM720678:IBN720678 ILI720678:ILJ720678 IVE720678:IVF720678 JFA720678:JFB720678 JOW720678:JOX720678 JYS720678:JYT720678 KIO720678:KIP720678 KSK720678:KSL720678 LCG720678:LCH720678 LMC720678:LMD720678 LVY720678:LVZ720678 MFU720678:MFV720678 MPQ720678:MPR720678 MZM720678:MZN720678 NJI720678:NJJ720678 NTE720678:NTF720678 ODA720678:ODB720678 OMW720678:OMX720678 OWS720678:OWT720678 PGO720678:PGP720678 PQK720678:PQL720678 QAG720678:QAH720678 QKC720678:QKD720678 QTY720678:QTZ720678 RDU720678:RDV720678 RNQ720678:RNR720678 RXM720678:RXN720678 SHI720678:SHJ720678 SRE720678:SRF720678 TBA720678:TBB720678 TKW720678:TKX720678 TUS720678:TUT720678 UEO720678:UEP720678 UOK720678:UOL720678 UYG720678:UYH720678 VIC720678:VID720678 VRY720678:VRZ720678 WBU720678:WBV720678 WLQ720678:WLR720678 WVM720678:WVN720678 JA786214:JB786214 SW786214:SX786214 ACS786214:ACT786214 AMO786214:AMP786214 AWK786214:AWL786214 BGG786214:BGH786214 BQC786214:BQD786214 BZY786214:BZZ786214 CJU786214:CJV786214 CTQ786214:CTR786214 DDM786214:DDN786214 DNI786214:DNJ786214 DXE786214:DXF786214 EHA786214:EHB786214 EQW786214:EQX786214 FAS786214:FAT786214 FKO786214:FKP786214 FUK786214:FUL786214 GEG786214:GEH786214 GOC786214:GOD786214 GXY786214:GXZ786214 HHU786214:HHV786214 HRQ786214:HRR786214 IBM786214:IBN786214 ILI786214:ILJ786214 IVE786214:IVF786214 JFA786214:JFB786214 JOW786214:JOX786214 JYS786214:JYT786214 KIO786214:KIP786214 KSK786214:KSL786214 LCG786214:LCH786214 LMC786214:LMD786214 LVY786214:LVZ786214 MFU786214:MFV786214 MPQ786214:MPR786214 MZM786214:MZN786214 NJI786214:NJJ786214 NTE786214:NTF786214 ODA786214:ODB786214 OMW786214:OMX786214 OWS786214:OWT786214 PGO786214:PGP786214 PQK786214:PQL786214 QAG786214:QAH786214 QKC786214:QKD786214 QTY786214:QTZ786214 RDU786214:RDV786214 RNQ786214:RNR786214 RXM786214:RXN786214 SHI786214:SHJ786214 SRE786214:SRF786214 TBA786214:TBB786214 TKW786214:TKX786214 TUS786214:TUT786214 UEO786214:UEP786214 UOK786214:UOL786214 UYG786214:UYH786214 VIC786214:VID786214 VRY786214:VRZ786214 WBU786214:WBV786214 WLQ786214:WLR786214 WVM786214:WVN786214 JA851750:JB851750 SW851750:SX851750 ACS851750:ACT851750 AMO851750:AMP851750 AWK851750:AWL851750 BGG851750:BGH851750 BQC851750:BQD851750 BZY851750:BZZ851750 CJU851750:CJV851750 CTQ851750:CTR851750 DDM851750:DDN851750 DNI851750:DNJ851750 DXE851750:DXF851750 EHA851750:EHB851750 EQW851750:EQX851750 FAS851750:FAT851750 FKO851750:FKP851750 FUK851750:FUL851750 GEG851750:GEH851750 GOC851750:GOD851750 GXY851750:GXZ851750 HHU851750:HHV851750 HRQ851750:HRR851750 IBM851750:IBN851750 ILI851750:ILJ851750 IVE851750:IVF851750 JFA851750:JFB851750 JOW851750:JOX851750 JYS851750:JYT851750 KIO851750:KIP851750 KSK851750:KSL851750 LCG851750:LCH851750 LMC851750:LMD851750 LVY851750:LVZ851750 MFU851750:MFV851750 MPQ851750:MPR851750 MZM851750:MZN851750 NJI851750:NJJ851750 NTE851750:NTF851750 ODA851750:ODB851750 OMW851750:OMX851750 OWS851750:OWT851750 PGO851750:PGP851750 PQK851750:PQL851750 QAG851750:QAH851750 QKC851750:QKD851750 QTY851750:QTZ851750 RDU851750:RDV851750 RNQ851750:RNR851750 RXM851750:RXN851750 SHI851750:SHJ851750 SRE851750:SRF851750 TBA851750:TBB851750 TKW851750:TKX851750 TUS851750:TUT851750 UEO851750:UEP851750 UOK851750:UOL851750 UYG851750:UYH851750 VIC851750:VID851750 VRY851750:VRZ851750 WBU851750:WBV851750 WLQ851750:WLR851750 WVM851750:WVN851750 JA917286:JB917286 SW917286:SX917286 ACS917286:ACT917286 AMO917286:AMP917286 AWK917286:AWL917286 BGG917286:BGH917286 BQC917286:BQD917286 BZY917286:BZZ917286 CJU917286:CJV917286 CTQ917286:CTR917286 DDM917286:DDN917286 DNI917286:DNJ917286 DXE917286:DXF917286 EHA917286:EHB917286 EQW917286:EQX917286 FAS917286:FAT917286 FKO917286:FKP917286 FUK917286:FUL917286 GEG917286:GEH917286 GOC917286:GOD917286 GXY917286:GXZ917286 HHU917286:HHV917286 HRQ917286:HRR917286 IBM917286:IBN917286 ILI917286:ILJ917286 IVE917286:IVF917286 JFA917286:JFB917286 JOW917286:JOX917286 JYS917286:JYT917286 KIO917286:KIP917286 KSK917286:KSL917286 LCG917286:LCH917286 LMC917286:LMD917286 LVY917286:LVZ917286 MFU917286:MFV917286 MPQ917286:MPR917286 MZM917286:MZN917286 NJI917286:NJJ917286 NTE917286:NTF917286 ODA917286:ODB917286 OMW917286:OMX917286 OWS917286:OWT917286 PGO917286:PGP917286 PQK917286:PQL917286 QAG917286:QAH917286 QKC917286:QKD917286 QTY917286:QTZ917286 RDU917286:RDV917286 RNQ917286:RNR917286 RXM917286:RXN917286 SHI917286:SHJ917286 SRE917286:SRF917286 TBA917286:TBB917286 TKW917286:TKX917286 TUS917286:TUT917286 UEO917286:UEP917286 UOK917286:UOL917286 UYG917286:UYH917286 VIC917286:VID917286 VRY917286:VRZ917286 WBU917286:WBV917286 WLQ917286:WLR917286 WVM917286:WVN917286 JA982822:JB982822 SW982822:SX982822 ACS982822:ACT982822 AMO982822:AMP982822 AWK982822:AWL982822 BGG982822:BGH982822 BQC982822:BQD982822 BZY982822:BZZ982822 CJU982822:CJV982822 CTQ982822:CTR982822 DDM982822:DDN982822 DNI982822:DNJ982822 DXE982822:DXF982822 EHA982822:EHB982822 EQW982822:EQX982822 FAS982822:FAT982822 FKO982822:FKP982822 FUK982822:FUL982822 GEG982822:GEH982822 GOC982822:GOD982822 GXY982822:GXZ982822 HHU982822:HHV982822 HRQ982822:HRR982822 IBM982822:IBN982822 ILI982822:ILJ982822 IVE982822:IVF982822 JFA982822:JFB982822 JOW982822:JOX982822 JYS982822:JYT982822 KIO982822:KIP982822 KSK982822:KSL982822 LCG982822:LCH982822 LMC982822:LMD982822 LVY982822:LVZ982822 MFU982822:MFV982822 MPQ982822:MPR982822 MZM982822:MZN982822 NJI982822:NJJ982822 NTE982822:NTF982822 ODA982822:ODB982822 OMW982822:OMX982822 OWS982822:OWT982822 PGO982822:PGP982822 PQK982822:PQL982822 QAG982822:QAH982822 QKC982822:QKD982822 QTY982822:QTZ982822 RDU982822:RDV982822 RNQ982822:RNR982822 RXM982822:RXN982822 SHI982822:SHJ982822 SRE982822:SRF982822 TBA982822:TBB982822 TKW982822:TKX982822 TUS982822:TUT982822 UEO982822:UEP982822 UOK982822:UOL982822 UYG982822:UYH982822 VIC982822:VID982822 VRY982822:VRZ982822 WBU982822:WBV982822 WLQ982822:WLR982822 WVM982822:WVN982822" xr:uid="{00000000-0002-0000-0200-000006000000}">
      <formula1>999999999999</formula1>
    </dataValidation>
    <dataValidation type="whole" operator="greaterThanOrEqual" allowBlank="1" showInputMessage="1" showErrorMessage="1" errorTitle="Pogrešan unos" error="Mogu se unijeti samo cjelobrojne pozitivne vrijednosti." sqref="JA65319:JB65353 SW65319:SX65353 ACS65319:ACT65353 AMO65319:AMP65353 AWK65319:AWL65353 BGG65319:BGH65353 BQC65319:BQD65353 BZY65319:BZZ65353 CJU65319:CJV65353 CTQ65319:CTR65353 DDM65319:DDN65353 DNI65319:DNJ65353 DXE65319:DXF65353 EHA65319:EHB65353 EQW65319:EQX65353 FAS65319:FAT65353 FKO65319:FKP65353 FUK65319:FUL65353 GEG65319:GEH65353 GOC65319:GOD65353 GXY65319:GXZ65353 HHU65319:HHV65353 HRQ65319:HRR65353 IBM65319:IBN65353 ILI65319:ILJ65353 IVE65319:IVF65353 JFA65319:JFB65353 JOW65319:JOX65353 JYS65319:JYT65353 KIO65319:KIP65353 KSK65319:KSL65353 LCG65319:LCH65353 LMC65319:LMD65353 LVY65319:LVZ65353 MFU65319:MFV65353 MPQ65319:MPR65353 MZM65319:MZN65353 NJI65319:NJJ65353 NTE65319:NTF65353 ODA65319:ODB65353 OMW65319:OMX65353 OWS65319:OWT65353 PGO65319:PGP65353 PQK65319:PQL65353 QAG65319:QAH65353 QKC65319:QKD65353 QTY65319:QTZ65353 RDU65319:RDV65353 RNQ65319:RNR65353 RXM65319:RXN65353 SHI65319:SHJ65353 SRE65319:SRF65353 TBA65319:TBB65353 TKW65319:TKX65353 TUS65319:TUT65353 UEO65319:UEP65353 UOK65319:UOL65353 UYG65319:UYH65353 VIC65319:VID65353 VRY65319:VRZ65353 WBU65319:WBV65353 WLQ65319:WLR65353 WVM65319:WVN65353 JA130855:JB130889 SW130855:SX130889 ACS130855:ACT130889 AMO130855:AMP130889 AWK130855:AWL130889 BGG130855:BGH130889 BQC130855:BQD130889 BZY130855:BZZ130889 CJU130855:CJV130889 CTQ130855:CTR130889 DDM130855:DDN130889 DNI130855:DNJ130889 DXE130855:DXF130889 EHA130855:EHB130889 EQW130855:EQX130889 FAS130855:FAT130889 FKO130855:FKP130889 FUK130855:FUL130889 GEG130855:GEH130889 GOC130855:GOD130889 GXY130855:GXZ130889 HHU130855:HHV130889 HRQ130855:HRR130889 IBM130855:IBN130889 ILI130855:ILJ130889 IVE130855:IVF130889 JFA130855:JFB130889 JOW130855:JOX130889 JYS130855:JYT130889 KIO130855:KIP130889 KSK130855:KSL130889 LCG130855:LCH130889 LMC130855:LMD130889 LVY130855:LVZ130889 MFU130855:MFV130889 MPQ130855:MPR130889 MZM130855:MZN130889 NJI130855:NJJ130889 NTE130855:NTF130889 ODA130855:ODB130889 OMW130855:OMX130889 OWS130855:OWT130889 PGO130855:PGP130889 PQK130855:PQL130889 QAG130855:QAH130889 QKC130855:QKD130889 QTY130855:QTZ130889 RDU130855:RDV130889 RNQ130855:RNR130889 RXM130855:RXN130889 SHI130855:SHJ130889 SRE130855:SRF130889 TBA130855:TBB130889 TKW130855:TKX130889 TUS130855:TUT130889 UEO130855:UEP130889 UOK130855:UOL130889 UYG130855:UYH130889 VIC130855:VID130889 VRY130855:VRZ130889 WBU130855:WBV130889 WLQ130855:WLR130889 WVM130855:WVN130889 JA196391:JB196425 SW196391:SX196425 ACS196391:ACT196425 AMO196391:AMP196425 AWK196391:AWL196425 BGG196391:BGH196425 BQC196391:BQD196425 BZY196391:BZZ196425 CJU196391:CJV196425 CTQ196391:CTR196425 DDM196391:DDN196425 DNI196391:DNJ196425 DXE196391:DXF196425 EHA196391:EHB196425 EQW196391:EQX196425 FAS196391:FAT196425 FKO196391:FKP196425 FUK196391:FUL196425 GEG196391:GEH196425 GOC196391:GOD196425 GXY196391:GXZ196425 HHU196391:HHV196425 HRQ196391:HRR196425 IBM196391:IBN196425 ILI196391:ILJ196425 IVE196391:IVF196425 JFA196391:JFB196425 JOW196391:JOX196425 JYS196391:JYT196425 KIO196391:KIP196425 KSK196391:KSL196425 LCG196391:LCH196425 LMC196391:LMD196425 LVY196391:LVZ196425 MFU196391:MFV196425 MPQ196391:MPR196425 MZM196391:MZN196425 NJI196391:NJJ196425 NTE196391:NTF196425 ODA196391:ODB196425 OMW196391:OMX196425 OWS196391:OWT196425 PGO196391:PGP196425 PQK196391:PQL196425 QAG196391:QAH196425 QKC196391:QKD196425 QTY196391:QTZ196425 RDU196391:RDV196425 RNQ196391:RNR196425 RXM196391:RXN196425 SHI196391:SHJ196425 SRE196391:SRF196425 TBA196391:TBB196425 TKW196391:TKX196425 TUS196391:TUT196425 UEO196391:UEP196425 UOK196391:UOL196425 UYG196391:UYH196425 VIC196391:VID196425 VRY196391:VRZ196425 WBU196391:WBV196425 WLQ196391:WLR196425 WVM196391:WVN196425 JA261927:JB261961 SW261927:SX261961 ACS261927:ACT261961 AMO261927:AMP261961 AWK261927:AWL261961 BGG261927:BGH261961 BQC261927:BQD261961 BZY261927:BZZ261961 CJU261927:CJV261961 CTQ261927:CTR261961 DDM261927:DDN261961 DNI261927:DNJ261961 DXE261927:DXF261961 EHA261927:EHB261961 EQW261927:EQX261961 FAS261927:FAT261961 FKO261927:FKP261961 FUK261927:FUL261961 GEG261927:GEH261961 GOC261927:GOD261961 GXY261927:GXZ261961 HHU261927:HHV261961 HRQ261927:HRR261961 IBM261927:IBN261961 ILI261927:ILJ261961 IVE261927:IVF261961 JFA261927:JFB261961 JOW261927:JOX261961 JYS261927:JYT261961 KIO261927:KIP261961 KSK261927:KSL261961 LCG261927:LCH261961 LMC261927:LMD261961 LVY261927:LVZ261961 MFU261927:MFV261961 MPQ261927:MPR261961 MZM261927:MZN261961 NJI261927:NJJ261961 NTE261927:NTF261961 ODA261927:ODB261961 OMW261927:OMX261961 OWS261927:OWT261961 PGO261927:PGP261961 PQK261927:PQL261961 QAG261927:QAH261961 QKC261927:QKD261961 QTY261927:QTZ261961 RDU261927:RDV261961 RNQ261927:RNR261961 RXM261927:RXN261961 SHI261927:SHJ261961 SRE261927:SRF261961 TBA261927:TBB261961 TKW261927:TKX261961 TUS261927:TUT261961 UEO261927:UEP261961 UOK261927:UOL261961 UYG261927:UYH261961 VIC261927:VID261961 VRY261927:VRZ261961 WBU261927:WBV261961 WLQ261927:WLR261961 WVM261927:WVN261961 JA327463:JB327497 SW327463:SX327497 ACS327463:ACT327497 AMO327463:AMP327497 AWK327463:AWL327497 BGG327463:BGH327497 BQC327463:BQD327497 BZY327463:BZZ327497 CJU327463:CJV327497 CTQ327463:CTR327497 DDM327463:DDN327497 DNI327463:DNJ327497 DXE327463:DXF327497 EHA327463:EHB327497 EQW327463:EQX327497 FAS327463:FAT327497 FKO327463:FKP327497 FUK327463:FUL327497 GEG327463:GEH327497 GOC327463:GOD327497 GXY327463:GXZ327497 HHU327463:HHV327497 HRQ327463:HRR327497 IBM327463:IBN327497 ILI327463:ILJ327497 IVE327463:IVF327497 JFA327463:JFB327497 JOW327463:JOX327497 JYS327463:JYT327497 KIO327463:KIP327497 KSK327463:KSL327497 LCG327463:LCH327497 LMC327463:LMD327497 LVY327463:LVZ327497 MFU327463:MFV327497 MPQ327463:MPR327497 MZM327463:MZN327497 NJI327463:NJJ327497 NTE327463:NTF327497 ODA327463:ODB327497 OMW327463:OMX327497 OWS327463:OWT327497 PGO327463:PGP327497 PQK327463:PQL327497 QAG327463:QAH327497 QKC327463:QKD327497 QTY327463:QTZ327497 RDU327463:RDV327497 RNQ327463:RNR327497 RXM327463:RXN327497 SHI327463:SHJ327497 SRE327463:SRF327497 TBA327463:TBB327497 TKW327463:TKX327497 TUS327463:TUT327497 UEO327463:UEP327497 UOK327463:UOL327497 UYG327463:UYH327497 VIC327463:VID327497 VRY327463:VRZ327497 WBU327463:WBV327497 WLQ327463:WLR327497 WVM327463:WVN327497 JA392999:JB393033 SW392999:SX393033 ACS392999:ACT393033 AMO392999:AMP393033 AWK392999:AWL393033 BGG392999:BGH393033 BQC392999:BQD393033 BZY392999:BZZ393033 CJU392999:CJV393033 CTQ392999:CTR393033 DDM392999:DDN393033 DNI392999:DNJ393033 DXE392999:DXF393033 EHA392999:EHB393033 EQW392999:EQX393033 FAS392999:FAT393033 FKO392999:FKP393033 FUK392999:FUL393033 GEG392999:GEH393033 GOC392999:GOD393033 GXY392999:GXZ393033 HHU392999:HHV393033 HRQ392999:HRR393033 IBM392999:IBN393033 ILI392999:ILJ393033 IVE392999:IVF393033 JFA392999:JFB393033 JOW392999:JOX393033 JYS392999:JYT393033 KIO392999:KIP393033 KSK392999:KSL393033 LCG392999:LCH393033 LMC392999:LMD393033 LVY392999:LVZ393033 MFU392999:MFV393033 MPQ392999:MPR393033 MZM392999:MZN393033 NJI392999:NJJ393033 NTE392999:NTF393033 ODA392999:ODB393033 OMW392999:OMX393033 OWS392999:OWT393033 PGO392999:PGP393033 PQK392999:PQL393033 QAG392999:QAH393033 QKC392999:QKD393033 QTY392999:QTZ393033 RDU392999:RDV393033 RNQ392999:RNR393033 RXM392999:RXN393033 SHI392999:SHJ393033 SRE392999:SRF393033 TBA392999:TBB393033 TKW392999:TKX393033 TUS392999:TUT393033 UEO392999:UEP393033 UOK392999:UOL393033 UYG392999:UYH393033 VIC392999:VID393033 VRY392999:VRZ393033 WBU392999:WBV393033 WLQ392999:WLR393033 WVM392999:WVN393033 JA458535:JB458569 SW458535:SX458569 ACS458535:ACT458569 AMO458535:AMP458569 AWK458535:AWL458569 BGG458535:BGH458569 BQC458535:BQD458569 BZY458535:BZZ458569 CJU458535:CJV458569 CTQ458535:CTR458569 DDM458535:DDN458569 DNI458535:DNJ458569 DXE458535:DXF458569 EHA458535:EHB458569 EQW458535:EQX458569 FAS458535:FAT458569 FKO458535:FKP458569 FUK458535:FUL458569 GEG458535:GEH458569 GOC458535:GOD458569 GXY458535:GXZ458569 HHU458535:HHV458569 HRQ458535:HRR458569 IBM458535:IBN458569 ILI458535:ILJ458569 IVE458535:IVF458569 JFA458535:JFB458569 JOW458535:JOX458569 JYS458535:JYT458569 KIO458535:KIP458569 KSK458535:KSL458569 LCG458535:LCH458569 LMC458535:LMD458569 LVY458535:LVZ458569 MFU458535:MFV458569 MPQ458535:MPR458569 MZM458535:MZN458569 NJI458535:NJJ458569 NTE458535:NTF458569 ODA458535:ODB458569 OMW458535:OMX458569 OWS458535:OWT458569 PGO458535:PGP458569 PQK458535:PQL458569 QAG458535:QAH458569 QKC458535:QKD458569 QTY458535:QTZ458569 RDU458535:RDV458569 RNQ458535:RNR458569 RXM458535:RXN458569 SHI458535:SHJ458569 SRE458535:SRF458569 TBA458535:TBB458569 TKW458535:TKX458569 TUS458535:TUT458569 UEO458535:UEP458569 UOK458535:UOL458569 UYG458535:UYH458569 VIC458535:VID458569 VRY458535:VRZ458569 WBU458535:WBV458569 WLQ458535:WLR458569 WVM458535:WVN458569 JA524071:JB524105 SW524071:SX524105 ACS524071:ACT524105 AMO524071:AMP524105 AWK524071:AWL524105 BGG524071:BGH524105 BQC524071:BQD524105 BZY524071:BZZ524105 CJU524071:CJV524105 CTQ524071:CTR524105 DDM524071:DDN524105 DNI524071:DNJ524105 DXE524071:DXF524105 EHA524071:EHB524105 EQW524071:EQX524105 FAS524071:FAT524105 FKO524071:FKP524105 FUK524071:FUL524105 GEG524071:GEH524105 GOC524071:GOD524105 GXY524071:GXZ524105 HHU524071:HHV524105 HRQ524071:HRR524105 IBM524071:IBN524105 ILI524071:ILJ524105 IVE524071:IVF524105 JFA524071:JFB524105 JOW524071:JOX524105 JYS524071:JYT524105 KIO524071:KIP524105 KSK524071:KSL524105 LCG524071:LCH524105 LMC524071:LMD524105 LVY524071:LVZ524105 MFU524071:MFV524105 MPQ524071:MPR524105 MZM524071:MZN524105 NJI524071:NJJ524105 NTE524071:NTF524105 ODA524071:ODB524105 OMW524071:OMX524105 OWS524071:OWT524105 PGO524071:PGP524105 PQK524071:PQL524105 QAG524071:QAH524105 QKC524071:QKD524105 QTY524071:QTZ524105 RDU524071:RDV524105 RNQ524071:RNR524105 RXM524071:RXN524105 SHI524071:SHJ524105 SRE524071:SRF524105 TBA524071:TBB524105 TKW524071:TKX524105 TUS524071:TUT524105 UEO524071:UEP524105 UOK524071:UOL524105 UYG524071:UYH524105 VIC524071:VID524105 VRY524071:VRZ524105 WBU524071:WBV524105 WLQ524071:WLR524105 WVM524071:WVN524105 JA589607:JB589641 SW589607:SX589641 ACS589607:ACT589641 AMO589607:AMP589641 AWK589607:AWL589641 BGG589607:BGH589641 BQC589607:BQD589641 BZY589607:BZZ589641 CJU589607:CJV589641 CTQ589607:CTR589641 DDM589607:DDN589641 DNI589607:DNJ589641 DXE589607:DXF589641 EHA589607:EHB589641 EQW589607:EQX589641 FAS589607:FAT589641 FKO589607:FKP589641 FUK589607:FUL589641 GEG589607:GEH589641 GOC589607:GOD589641 GXY589607:GXZ589641 HHU589607:HHV589641 HRQ589607:HRR589641 IBM589607:IBN589641 ILI589607:ILJ589641 IVE589607:IVF589641 JFA589607:JFB589641 JOW589607:JOX589641 JYS589607:JYT589641 KIO589607:KIP589641 KSK589607:KSL589641 LCG589607:LCH589641 LMC589607:LMD589641 LVY589607:LVZ589641 MFU589607:MFV589641 MPQ589607:MPR589641 MZM589607:MZN589641 NJI589607:NJJ589641 NTE589607:NTF589641 ODA589607:ODB589641 OMW589607:OMX589641 OWS589607:OWT589641 PGO589607:PGP589641 PQK589607:PQL589641 QAG589607:QAH589641 QKC589607:QKD589641 QTY589607:QTZ589641 RDU589607:RDV589641 RNQ589607:RNR589641 RXM589607:RXN589641 SHI589607:SHJ589641 SRE589607:SRF589641 TBA589607:TBB589641 TKW589607:TKX589641 TUS589607:TUT589641 UEO589607:UEP589641 UOK589607:UOL589641 UYG589607:UYH589641 VIC589607:VID589641 VRY589607:VRZ589641 WBU589607:WBV589641 WLQ589607:WLR589641 WVM589607:WVN589641 JA655143:JB655177 SW655143:SX655177 ACS655143:ACT655177 AMO655143:AMP655177 AWK655143:AWL655177 BGG655143:BGH655177 BQC655143:BQD655177 BZY655143:BZZ655177 CJU655143:CJV655177 CTQ655143:CTR655177 DDM655143:DDN655177 DNI655143:DNJ655177 DXE655143:DXF655177 EHA655143:EHB655177 EQW655143:EQX655177 FAS655143:FAT655177 FKO655143:FKP655177 FUK655143:FUL655177 GEG655143:GEH655177 GOC655143:GOD655177 GXY655143:GXZ655177 HHU655143:HHV655177 HRQ655143:HRR655177 IBM655143:IBN655177 ILI655143:ILJ655177 IVE655143:IVF655177 JFA655143:JFB655177 JOW655143:JOX655177 JYS655143:JYT655177 KIO655143:KIP655177 KSK655143:KSL655177 LCG655143:LCH655177 LMC655143:LMD655177 LVY655143:LVZ655177 MFU655143:MFV655177 MPQ655143:MPR655177 MZM655143:MZN655177 NJI655143:NJJ655177 NTE655143:NTF655177 ODA655143:ODB655177 OMW655143:OMX655177 OWS655143:OWT655177 PGO655143:PGP655177 PQK655143:PQL655177 QAG655143:QAH655177 QKC655143:QKD655177 QTY655143:QTZ655177 RDU655143:RDV655177 RNQ655143:RNR655177 RXM655143:RXN655177 SHI655143:SHJ655177 SRE655143:SRF655177 TBA655143:TBB655177 TKW655143:TKX655177 TUS655143:TUT655177 UEO655143:UEP655177 UOK655143:UOL655177 UYG655143:UYH655177 VIC655143:VID655177 VRY655143:VRZ655177 WBU655143:WBV655177 WLQ655143:WLR655177 WVM655143:WVN655177 JA720679:JB720713 SW720679:SX720713 ACS720679:ACT720713 AMO720679:AMP720713 AWK720679:AWL720713 BGG720679:BGH720713 BQC720679:BQD720713 BZY720679:BZZ720713 CJU720679:CJV720713 CTQ720679:CTR720713 DDM720679:DDN720713 DNI720679:DNJ720713 DXE720679:DXF720713 EHA720679:EHB720713 EQW720679:EQX720713 FAS720679:FAT720713 FKO720679:FKP720713 FUK720679:FUL720713 GEG720679:GEH720713 GOC720679:GOD720713 GXY720679:GXZ720713 HHU720679:HHV720713 HRQ720679:HRR720713 IBM720679:IBN720713 ILI720679:ILJ720713 IVE720679:IVF720713 JFA720679:JFB720713 JOW720679:JOX720713 JYS720679:JYT720713 KIO720679:KIP720713 KSK720679:KSL720713 LCG720679:LCH720713 LMC720679:LMD720713 LVY720679:LVZ720713 MFU720679:MFV720713 MPQ720679:MPR720713 MZM720679:MZN720713 NJI720679:NJJ720713 NTE720679:NTF720713 ODA720679:ODB720713 OMW720679:OMX720713 OWS720679:OWT720713 PGO720679:PGP720713 PQK720679:PQL720713 QAG720679:QAH720713 QKC720679:QKD720713 QTY720679:QTZ720713 RDU720679:RDV720713 RNQ720679:RNR720713 RXM720679:RXN720713 SHI720679:SHJ720713 SRE720679:SRF720713 TBA720679:TBB720713 TKW720679:TKX720713 TUS720679:TUT720713 UEO720679:UEP720713 UOK720679:UOL720713 UYG720679:UYH720713 VIC720679:VID720713 VRY720679:VRZ720713 WBU720679:WBV720713 WLQ720679:WLR720713 WVM720679:WVN720713 JA786215:JB786249 SW786215:SX786249 ACS786215:ACT786249 AMO786215:AMP786249 AWK786215:AWL786249 BGG786215:BGH786249 BQC786215:BQD786249 BZY786215:BZZ786249 CJU786215:CJV786249 CTQ786215:CTR786249 DDM786215:DDN786249 DNI786215:DNJ786249 DXE786215:DXF786249 EHA786215:EHB786249 EQW786215:EQX786249 FAS786215:FAT786249 FKO786215:FKP786249 FUK786215:FUL786249 GEG786215:GEH786249 GOC786215:GOD786249 GXY786215:GXZ786249 HHU786215:HHV786249 HRQ786215:HRR786249 IBM786215:IBN786249 ILI786215:ILJ786249 IVE786215:IVF786249 JFA786215:JFB786249 JOW786215:JOX786249 JYS786215:JYT786249 KIO786215:KIP786249 KSK786215:KSL786249 LCG786215:LCH786249 LMC786215:LMD786249 LVY786215:LVZ786249 MFU786215:MFV786249 MPQ786215:MPR786249 MZM786215:MZN786249 NJI786215:NJJ786249 NTE786215:NTF786249 ODA786215:ODB786249 OMW786215:OMX786249 OWS786215:OWT786249 PGO786215:PGP786249 PQK786215:PQL786249 QAG786215:QAH786249 QKC786215:QKD786249 QTY786215:QTZ786249 RDU786215:RDV786249 RNQ786215:RNR786249 RXM786215:RXN786249 SHI786215:SHJ786249 SRE786215:SRF786249 TBA786215:TBB786249 TKW786215:TKX786249 TUS786215:TUT786249 UEO786215:UEP786249 UOK786215:UOL786249 UYG786215:UYH786249 VIC786215:VID786249 VRY786215:VRZ786249 WBU786215:WBV786249 WLQ786215:WLR786249 WVM786215:WVN786249 JA851751:JB851785 SW851751:SX851785 ACS851751:ACT851785 AMO851751:AMP851785 AWK851751:AWL851785 BGG851751:BGH851785 BQC851751:BQD851785 BZY851751:BZZ851785 CJU851751:CJV851785 CTQ851751:CTR851785 DDM851751:DDN851785 DNI851751:DNJ851785 DXE851751:DXF851785 EHA851751:EHB851785 EQW851751:EQX851785 FAS851751:FAT851785 FKO851751:FKP851785 FUK851751:FUL851785 GEG851751:GEH851785 GOC851751:GOD851785 GXY851751:GXZ851785 HHU851751:HHV851785 HRQ851751:HRR851785 IBM851751:IBN851785 ILI851751:ILJ851785 IVE851751:IVF851785 JFA851751:JFB851785 JOW851751:JOX851785 JYS851751:JYT851785 KIO851751:KIP851785 KSK851751:KSL851785 LCG851751:LCH851785 LMC851751:LMD851785 LVY851751:LVZ851785 MFU851751:MFV851785 MPQ851751:MPR851785 MZM851751:MZN851785 NJI851751:NJJ851785 NTE851751:NTF851785 ODA851751:ODB851785 OMW851751:OMX851785 OWS851751:OWT851785 PGO851751:PGP851785 PQK851751:PQL851785 QAG851751:QAH851785 QKC851751:QKD851785 QTY851751:QTZ851785 RDU851751:RDV851785 RNQ851751:RNR851785 RXM851751:RXN851785 SHI851751:SHJ851785 SRE851751:SRF851785 TBA851751:TBB851785 TKW851751:TKX851785 TUS851751:TUT851785 UEO851751:UEP851785 UOK851751:UOL851785 UYG851751:UYH851785 VIC851751:VID851785 VRY851751:VRZ851785 WBU851751:WBV851785 WLQ851751:WLR851785 WVM851751:WVN851785 JA917287:JB917321 SW917287:SX917321 ACS917287:ACT917321 AMO917287:AMP917321 AWK917287:AWL917321 BGG917287:BGH917321 BQC917287:BQD917321 BZY917287:BZZ917321 CJU917287:CJV917321 CTQ917287:CTR917321 DDM917287:DDN917321 DNI917287:DNJ917321 DXE917287:DXF917321 EHA917287:EHB917321 EQW917287:EQX917321 FAS917287:FAT917321 FKO917287:FKP917321 FUK917287:FUL917321 GEG917287:GEH917321 GOC917287:GOD917321 GXY917287:GXZ917321 HHU917287:HHV917321 HRQ917287:HRR917321 IBM917287:IBN917321 ILI917287:ILJ917321 IVE917287:IVF917321 JFA917287:JFB917321 JOW917287:JOX917321 JYS917287:JYT917321 KIO917287:KIP917321 KSK917287:KSL917321 LCG917287:LCH917321 LMC917287:LMD917321 LVY917287:LVZ917321 MFU917287:MFV917321 MPQ917287:MPR917321 MZM917287:MZN917321 NJI917287:NJJ917321 NTE917287:NTF917321 ODA917287:ODB917321 OMW917287:OMX917321 OWS917287:OWT917321 PGO917287:PGP917321 PQK917287:PQL917321 QAG917287:QAH917321 QKC917287:QKD917321 QTY917287:QTZ917321 RDU917287:RDV917321 RNQ917287:RNR917321 RXM917287:RXN917321 SHI917287:SHJ917321 SRE917287:SRF917321 TBA917287:TBB917321 TKW917287:TKX917321 TUS917287:TUT917321 UEO917287:UEP917321 UOK917287:UOL917321 UYG917287:UYH917321 VIC917287:VID917321 VRY917287:VRZ917321 WBU917287:WBV917321 WLQ917287:WLR917321 WVM917287:WVN917321 JA982823:JB982857 SW982823:SX982857 ACS982823:ACT982857 AMO982823:AMP982857 AWK982823:AWL982857 BGG982823:BGH982857 BQC982823:BQD982857 BZY982823:BZZ982857 CJU982823:CJV982857 CTQ982823:CTR982857 DDM982823:DDN982857 DNI982823:DNJ982857 DXE982823:DXF982857 EHA982823:EHB982857 EQW982823:EQX982857 FAS982823:FAT982857 FKO982823:FKP982857 FUK982823:FUL982857 GEG982823:GEH982857 GOC982823:GOD982857 GXY982823:GXZ982857 HHU982823:HHV982857 HRQ982823:HRR982857 IBM982823:IBN982857 ILI982823:ILJ982857 IVE982823:IVF982857 JFA982823:JFB982857 JOW982823:JOX982857 JYS982823:JYT982857 KIO982823:KIP982857 KSK982823:KSL982857 LCG982823:LCH982857 LMC982823:LMD982857 LVY982823:LVZ982857 MFU982823:MFV982857 MPQ982823:MPR982857 MZM982823:MZN982857 NJI982823:NJJ982857 NTE982823:NTF982857 ODA982823:ODB982857 OMW982823:OMX982857 OWS982823:OWT982857 PGO982823:PGP982857 PQK982823:PQL982857 QAG982823:QAH982857 QKC982823:QKD982857 QTY982823:QTZ982857 RDU982823:RDV982857 RNQ982823:RNR982857 RXM982823:RXN982857 SHI982823:SHJ982857 SRE982823:SRF982857 TBA982823:TBB982857 TKW982823:TKX982857 TUS982823:TUT982857 UEO982823:UEP982857 UOK982823:UOL982857 UYG982823:UYH982857 VIC982823:VID982857 VRY982823:VRZ982857 WBU982823:WBV982857 WLQ982823:WLR982857 WVM982823:WVN982857 JA65355:JB65357 SW65355:SX65357 ACS65355:ACT65357 AMO65355:AMP65357 AWK65355:AWL65357 BGG65355:BGH65357 BQC65355:BQD65357 BZY65355:BZZ65357 CJU65355:CJV65357 CTQ65355:CTR65357 DDM65355:DDN65357 DNI65355:DNJ65357 DXE65355:DXF65357 EHA65355:EHB65357 EQW65355:EQX65357 FAS65355:FAT65357 FKO65355:FKP65357 FUK65355:FUL65357 GEG65355:GEH65357 GOC65355:GOD65357 GXY65355:GXZ65357 HHU65355:HHV65357 HRQ65355:HRR65357 IBM65355:IBN65357 ILI65355:ILJ65357 IVE65355:IVF65357 JFA65355:JFB65357 JOW65355:JOX65357 JYS65355:JYT65357 KIO65355:KIP65357 KSK65355:KSL65357 LCG65355:LCH65357 LMC65355:LMD65357 LVY65355:LVZ65357 MFU65355:MFV65357 MPQ65355:MPR65357 MZM65355:MZN65357 NJI65355:NJJ65357 NTE65355:NTF65357 ODA65355:ODB65357 OMW65355:OMX65357 OWS65355:OWT65357 PGO65355:PGP65357 PQK65355:PQL65357 QAG65355:QAH65357 QKC65355:QKD65357 QTY65355:QTZ65357 RDU65355:RDV65357 RNQ65355:RNR65357 RXM65355:RXN65357 SHI65355:SHJ65357 SRE65355:SRF65357 TBA65355:TBB65357 TKW65355:TKX65357 TUS65355:TUT65357 UEO65355:UEP65357 UOK65355:UOL65357 UYG65355:UYH65357 VIC65355:VID65357 VRY65355:VRZ65357 WBU65355:WBV65357 WLQ65355:WLR65357 WVM65355:WVN65357 JA130891:JB130893 SW130891:SX130893 ACS130891:ACT130893 AMO130891:AMP130893 AWK130891:AWL130893 BGG130891:BGH130893 BQC130891:BQD130893 BZY130891:BZZ130893 CJU130891:CJV130893 CTQ130891:CTR130893 DDM130891:DDN130893 DNI130891:DNJ130893 DXE130891:DXF130893 EHA130891:EHB130893 EQW130891:EQX130893 FAS130891:FAT130893 FKO130891:FKP130893 FUK130891:FUL130893 GEG130891:GEH130893 GOC130891:GOD130893 GXY130891:GXZ130893 HHU130891:HHV130893 HRQ130891:HRR130893 IBM130891:IBN130893 ILI130891:ILJ130893 IVE130891:IVF130893 JFA130891:JFB130893 JOW130891:JOX130893 JYS130891:JYT130893 KIO130891:KIP130893 KSK130891:KSL130893 LCG130891:LCH130893 LMC130891:LMD130893 LVY130891:LVZ130893 MFU130891:MFV130893 MPQ130891:MPR130893 MZM130891:MZN130893 NJI130891:NJJ130893 NTE130891:NTF130893 ODA130891:ODB130893 OMW130891:OMX130893 OWS130891:OWT130893 PGO130891:PGP130893 PQK130891:PQL130893 QAG130891:QAH130893 QKC130891:QKD130893 QTY130891:QTZ130893 RDU130891:RDV130893 RNQ130891:RNR130893 RXM130891:RXN130893 SHI130891:SHJ130893 SRE130891:SRF130893 TBA130891:TBB130893 TKW130891:TKX130893 TUS130891:TUT130893 UEO130891:UEP130893 UOK130891:UOL130893 UYG130891:UYH130893 VIC130891:VID130893 VRY130891:VRZ130893 WBU130891:WBV130893 WLQ130891:WLR130893 WVM130891:WVN130893 JA196427:JB196429 SW196427:SX196429 ACS196427:ACT196429 AMO196427:AMP196429 AWK196427:AWL196429 BGG196427:BGH196429 BQC196427:BQD196429 BZY196427:BZZ196429 CJU196427:CJV196429 CTQ196427:CTR196429 DDM196427:DDN196429 DNI196427:DNJ196429 DXE196427:DXF196429 EHA196427:EHB196429 EQW196427:EQX196429 FAS196427:FAT196429 FKO196427:FKP196429 FUK196427:FUL196429 GEG196427:GEH196429 GOC196427:GOD196429 GXY196427:GXZ196429 HHU196427:HHV196429 HRQ196427:HRR196429 IBM196427:IBN196429 ILI196427:ILJ196429 IVE196427:IVF196429 JFA196427:JFB196429 JOW196427:JOX196429 JYS196427:JYT196429 KIO196427:KIP196429 KSK196427:KSL196429 LCG196427:LCH196429 LMC196427:LMD196429 LVY196427:LVZ196429 MFU196427:MFV196429 MPQ196427:MPR196429 MZM196427:MZN196429 NJI196427:NJJ196429 NTE196427:NTF196429 ODA196427:ODB196429 OMW196427:OMX196429 OWS196427:OWT196429 PGO196427:PGP196429 PQK196427:PQL196429 QAG196427:QAH196429 QKC196427:QKD196429 QTY196427:QTZ196429 RDU196427:RDV196429 RNQ196427:RNR196429 RXM196427:RXN196429 SHI196427:SHJ196429 SRE196427:SRF196429 TBA196427:TBB196429 TKW196427:TKX196429 TUS196427:TUT196429 UEO196427:UEP196429 UOK196427:UOL196429 UYG196427:UYH196429 VIC196427:VID196429 VRY196427:VRZ196429 WBU196427:WBV196429 WLQ196427:WLR196429 WVM196427:WVN196429 JA261963:JB261965 SW261963:SX261965 ACS261963:ACT261965 AMO261963:AMP261965 AWK261963:AWL261965 BGG261963:BGH261965 BQC261963:BQD261965 BZY261963:BZZ261965 CJU261963:CJV261965 CTQ261963:CTR261965 DDM261963:DDN261965 DNI261963:DNJ261965 DXE261963:DXF261965 EHA261963:EHB261965 EQW261963:EQX261965 FAS261963:FAT261965 FKO261963:FKP261965 FUK261963:FUL261965 GEG261963:GEH261965 GOC261963:GOD261965 GXY261963:GXZ261965 HHU261963:HHV261965 HRQ261963:HRR261965 IBM261963:IBN261965 ILI261963:ILJ261965 IVE261963:IVF261965 JFA261963:JFB261965 JOW261963:JOX261965 JYS261963:JYT261965 KIO261963:KIP261965 KSK261963:KSL261965 LCG261963:LCH261965 LMC261963:LMD261965 LVY261963:LVZ261965 MFU261963:MFV261965 MPQ261963:MPR261965 MZM261963:MZN261965 NJI261963:NJJ261965 NTE261963:NTF261965 ODA261963:ODB261965 OMW261963:OMX261965 OWS261963:OWT261965 PGO261963:PGP261965 PQK261963:PQL261965 QAG261963:QAH261965 QKC261963:QKD261965 QTY261963:QTZ261965 RDU261963:RDV261965 RNQ261963:RNR261965 RXM261963:RXN261965 SHI261963:SHJ261965 SRE261963:SRF261965 TBA261963:TBB261965 TKW261963:TKX261965 TUS261963:TUT261965 UEO261963:UEP261965 UOK261963:UOL261965 UYG261963:UYH261965 VIC261963:VID261965 VRY261963:VRZ261965 WBU261963:WBV261965 WLQ261963:WLR261965 WVM261963:WVN261965 JA327499:JB327501 SW327499:SX327501 ACS327499:ACT327501 AMO327499:AMP327501 AWK327499:AWL327501 BGG327499:BGH327501 BQC327499:BQD327501 BZY327499:BZZ327501 CJU327499:CJV327501 CTQ327499:CTR327501 DDM327499:DDN327501 DNI327499:DNJ327501 DXE327499:DXF327501 EHA327499:EHB327501 EQW327499:EQX327501 FAS327499:FAT327501 FKO327499:FKP327501 FUK327499:FUL327501 GEG327499:GEH327501 GOC327499:GOD327501 GXY327499:GXZ327501 HHU327499:HHV327501 HRQ327499:HRR327501 IBM327499:IBN327501 ILI327499:ILJ327501 IVE327499:IVF327501 JFA327499:JFB327501 JOW327499:JOX327501 JYS327499:JYT327501 KIO327499:KIP327501 KSK327499:KSL327501 LCG327499:LCH327501 LMC327499:LMD327501 LVY327499:LVZ327501 MFU327499:MFV327501 MPQ327499:MPR327501 MZM327499:MZN327501 NJI327499:NJJ327501 NTE327499:NTF327501 ODA327499:ODB327501 OMW327499:OMX327501 OWS327499:OWT327501 PGO327499:PGP327501 PQK327499:PQL327501 QAG327499:QAH327501 QKC327499:QKD327501 QTY327499:QTZ327501 RDU327499:RDV327501 RNQ327499:RNR327501 RXM327499:RXN327501 SHI327499:SHJ327501 SRE327499:SRF327501 TBA327499:TBB327501 TKW327499:TKX327501 TUS327499:TUT327501 UEO327499:UEP327501 UOK327499:UOL327501 UYG327499:UYH327501 VIC327499:VID327501 VRY327499:VRZ327501 WBU327499:WBV327501 WLQ327499:WLR327501 WVM327499:WVN327501 JA393035:JB393037 SW393035:SX393037 ACS393035:ACT393037 AMO393035:AMP393037 AWK393035:AWL393037 BGG393035:BGH393037 BQC393035:BQD393037 BZY393035:BZZ393037 CJU393035:CJV393037 CTQ393035:CTR393037 DDM393035:DDN393037 DNI393035:DNJ393037 DXE393035:DXF393037 EHA393035:EHB393037 EQW393035:EQX393037 FAS393035:FAT393037 FKO393035:FKP393037 FUK393035:FUL393037 GEG393035:GEH393037 GOC393035:GOD393037 GXY393035:GXZ393037 HHU393035:HHV393037 HRQ393035:HRR393037 IBM393035:IBN393037 ILI393035:ILJ393037 IVE393035:IVF393037 JFA393035:JFB393037 JOW393035:JOX393037 JYS393035:JYT393037 KIO393035:KIP393037 KSK393035:KSL393037 LCG393035:LCH393037 LMC393035:LMD393037 LVY393035:LVZ393037 MFU393035:MFV393037 MPQ393035:MPR393037 MZM393035:MZN393037 NJI393035:NJJ393037 NTE393035:NTF393037 ODA393035:ODB393037 OMW393035:OMX393037 OWS393035:OWT393037 PGO393035:PGP393037 PQK393035:PQL393037 QAG393035:QAH393037 QKC393035:QKD393037 QTY393035:QTZ393037 RDU393035:RDV393037 RNQ393035:RNR393037 RXM393035:RXN393037 SHI393035:SHJ393037 SRE393035:SRF393037 TBA393035:TBB393037 TKW393035:TKX393037 TUS393035:TUT393037 UEO393035:UEP393037 UOK393035:UOL393037 UYG393035:UYH393037 VIC393035:VID393037 VRY393035:VRZ393037 WBU393035:WBV393037 WLQ393035:WLR393037 WVM393035:WVN393037 JA458571:JB458573 SW458571:SX458573 ACS458571:ACT458573 AMO458571:AMP458573 AWK458571:AWL458573 BGG458571:BGH458573 BQC458571:BQD458573 BZY458571:BZZ458573 CJU458571:CJV458573 CTQ458571:CTR458573 DDM458571:DDN458573 DNI458571:DNJ458573 DXE458571:DXF458573 EHA458571:EHB458573 EQW458571:EQX458573 FAS458571:FAT458573 FKO458571:FKP458573 FUK458571:FUL458573 GEG458571:GEH458573 GOC458571:GOD458573 GXY458571:GXZ458573 HHU458571:HHV458573 HRQ458571:HRR458573 IBM458571:IBN458573 ILI458571:ILJ458573 IVE458571:IVF458573 JFA458571:JFB458573 JOW458571:JOX458573 JYS458571:JYT458573 KIO458571:KIP458573 KSK458571:KSL458573 LCG458571:LCH458573 LMC458571:LMD458573 LVY458571:LVZ458573 MFU458571:MFV458573 MPQ458571:MPR458573 MZM458571:MZN458573 NJI458571:NJJ458573 NTE458571:NTF458573 ODA458571:ODB458573 OMW458571:OMX458573 OWS458571:OWT458573 PGO458571:PGP458573 PQK458571:PQL458573 QAG458571:QAH458573 QKC458571:QKD458573 QTY458571:QTZ458573 RDU458571:RDV458573 RNQ458571:RNR458573 RXM458571:RXN458573 SHI458571:SHJ458573 SRE458571:SRF458573 TBA458571:TBB458573 TKW458571:TKX458573 TUS458571:TUT458573 UEO458571:UEP458573 UOK458571:UOL458573 UYG458571:UYH458573 VIC458571:VID458573 VRY458571:VRZ458573 WBU458571:WBV458573 WLQ458571:WLR458573 WVM458571:WVN458573 JA524107:JB524109 SW524107:SX524109 ACS524107:ACT524109 AMO524107:AMP524109 AWK524107:AWL524109 BGG524107:BGH524109 BQC524107:BQD524109 BZY524107:BZZ524109 CJU524107:CJV524109 CTQ524107:CTR524109 DDM524107:DDN524109 DNI524107:DNJ524109 DXE524107:DXF524109 EHA524107:EHB524109 EQW524107:EQX524109 FAS524107:FAT524109 FKO524107:FKP524109 FUK524107:FUL524109 GEG524107:GEH524109 GOC524107:GOD524109 GXY524107:GXZ524109 HHU524107:HHV524109 HRQ524107:HRR524109 IBM524107:IBN524109 ILI524107:ILJ524109 IVE524107:IVF524109 JFA524107:JFB524109 JOW524107:JOX524109 JYS524107:JYT524109 KIO524107:KIP524109 KSK524107:KSL524109 LCG524107:LCH524109 LMC524107:LMD524109 LVY524107:LVZ524109 MFU524107:MFV524109 MPQ524107:MPR524109 MZM524107:MZN524109 NJI524107:NJJ524109 NTE524107:NTF524109 ODA524107:ODB524109 OMW524107:OMX524109 OWS524107:OWT524109 PGO524107:PGP524109 PQK524107:PQL524109 QAG524107:QAH524109 QKC524107:QKD524109 QTY524107:QTZ524109 RDU524107:RDV524109 RNQ524107:RNR524109 RXM524107:RXN524109 SHI524107:SHJ524109 SRE524107:SRF524109 TBA524107:TBB524109 TKW524107:TKX524109 TUS524107:TUT524109 UEO524107:UEP524109 UOK524107:UOL524109 UYG524107:UYH524109 VIC524107:VID524109 VRY524107:VRZ524109 WBU524107:WBV524109 WLQ524107:WLR524109 WVM524107:WVN524109 JA589643:JB589645 SW589643:SX589645 ACS589643:ACT589645 AMO589643:AMP589645 AWK589643:AWL589645 BGG589643:BGH589645 BQC589643:BQD589645 BZY589643:BZZ589645 CJU589643:CJV589645 CTQ589643:CTR589645 DDM589643:DDN589645 DNI589643:DNJ589645 DXE589643:DXF589645 EHA589643:EHB589645 EQW589643:EQX589645 FAS589643:FAT589645 FKO589643:FKP589645 FUK589643:FUL589645 GEG589643:GEH589645 GOC589643:GOD589645 GXY589643:GXZ589645 HHU589643:HHV589645 HRQ589643:HRR589645 IBM589643:IBN589645 ILI589643:ILJ589645 IVE589643:IVF589645 JFA589643:JFB589645 JOW589643:JOX589645 JYS589643:JYT589645 KIO589643:KIP589645 KSK589643:KSL589645 LCG589643:LCH589645 LMC589643:LMD589645 LVY589643:LVZ589645 MFU589643:MFV589645 MPQ589643:MPR589645 MZM589643:MZN589645 NJI589643:NJJ589645 NTE589643:NTF589645 ODA589643:ODB589645 OMW589643:OMX589645 OWS589643:OWT589645 PGO589643:PGP589645 PQK589643:PQL589645 QAG589643:QAH589645 QKC589643:QKD589645 QTY589643:QTZ589645 RDU589643:RDV589645 RNQ589643:RNR589645 RXM589643:RXN589645 SHI589643:SHJ589645 SRE589643:SRF589645 TBA589643:TBB589645 TKW589643:TKX589645 TUS589643:TUT589645 UEO589643:UEP589645 UOK589643:UOL589645 UYG589643:UYH589645 VIC589643:VID589645 VRY589643:VRZ589645 WBU589643:WBV589645 WLQ589643:WLR589645 WVM589643:WVN589645 JA655179:JB655181 SW655179:SX655181 ACS655179:ACT655181 AMO655179:AMP655181 AWK655179:AWL655181 BGG655179:BGH655181 BQC655179:BQD655181 BZY655179:BZZ655181 CJU655179:CJV655181 CTQ655179:CTR655181 DDM655179:DDN655181 DNI655179:DNJ655181 DXE655179:DXF655181 EHA655179:EHB655181 EQW655179:EQX655181 FAS655179:FAT655181 FKO655179:FKP655181 FUK655179:FUL655181 GEG655179:GEH655181 GOC655179:GOD655181 GXY655179:GXZ655181 HHU655179:HHV655181 HRQ655179:HRR655181 IBM655179:IBN655181 ILI655179:ILJ655181 IVE655179:IVF655181 JFA655179:JFB655181 JOW655179:JOX655181 JYS655179:JYT655181 KIO655179:KIP655181 KSK655179:KSL655181 LCG655179:LCH655181 LMC655179:LMD655181 LVY655179:LVZ655181 MFU655179:MFV655181 MPQ655179:MPR655181 MZM655179:MZN655181 NJI655179:NJJ655181 NTE655179:NTF655181 ODA655179:ODB655181 OMW655179:OMX655181 OWS655179:OWT655181 PGO655179:PGP655181 PQK655179:PQL655181 QAG655179:QAH655181 QKC655179:QKD655181 QTY655179:QTZ655181 RDU655179:RDV655181 RNQ655179:RNR655181 RXM655179:RXN655181 SHI655179:SHJ655181 SRE655179:SRF655181 TBA655179:TBB655181 TKW655179:TKX655181 TUS655179:TUT655181 UEO655179:UEP655181 UOK655179:UOL655181 UYG655179:UYH655181 VIC655179:VID655181 VRY655179:VRZ655181 WBU655179:WBV655181 WLQ655179:WLR655181 WVM655179:WVN655181 JA720715:JB720717 SW720715:SX720717 ACS720715:ACT720717 AMO720715:AMP720717 AWK720715:AWL720717 BGG720715:BGH720717 BQC720715:BQD720717 BZY720715:BZZ720717 CJU720715:CJV720717 CTQ720715:CTR720717 DDM720715:DDN720717 DNI720715:DNJ720717 DXE720715:DXF720717 EHA720715:EHB720717 EQW720715:EQX720717 FAS720715:FAT720717 FKO720715:FKP720717 FUK720715:FUL720717 GEG720715:GEH720717 GOC720715:GOD720717 GXY720715:GXZ720717 HHU720715:HHV720717 HRQ720715:HRR720717 IBM720715:IBN720717 ILI720715:ILJ720717 IVE720715:IVF720717 JFA720715:JFB720717 JOW720715:JOX720717 JYS720715:JYT720717 KIO720715:KIP720717 KSK720715:KSL720717 LCG720715:LCH720717 LMC720715:LMD720717 LVY720715:LVZ720717 MFU720715:MFV720717 MPQ720715:MPR720717 MZM720715:MZN720717 NJI720715:NJJ720717 NTE720715:NTF720717 ODA720715:ODB720717 OMW720715:OMX720717 OWS720715:OWT720717 PGO720715:PGP720717 PQK720715:PQL720717 QAG720715:QAH720717 QKC720715:QKD720717 QTY720715:QTZ720717 RDU720715:RDV720717 RNQ720715:RNR720717 RXM720715:RXN720717 SHI720715:SHJ720717 SRE720715:SRF720717 TBA720715:TBB720717 TKW720715:TKX720717 TUS720715:TUT720717 UEO720715:UEP720717 UOK720715:UOL720717 UYG720715:UYH720717 VIC720715:VID720717 VRY720715:VRZ720717 WBU720715:WBV720717 WLQ720715:WLR720717 WVM720715:WVN720717 JA786251:JB786253 SW786251:SX786253 ACS786251:ACT786253 AMO786251:AMP786253 AWK786251:AWL786253 BGG786251:BGH786253 BQC786251:BQD786253 BZY786251:BZZ786253 CJU786251:CJV786253 CTQ786251:CTR786253 DDM786251:DDN786253 DNI786251:DNJ786253 DXE786251:DXF786253 EHA786251:EHB786253 EQW786251:EQX786253 FAS786251:FAT786253 FKO786251:FKP786253 FUK786251:FUL786253 GEG786251:GEH786253 GOC786251:GOD786253 GXY786251:GXZ786253 HHU786251:HHV786253 HRQ786251:HRR786253 IBM786251:IBN786253 ILI786251:ILJ786253 IVE786251:IVF786253 JFA786251:JFB786253 JOW786251:JOX786253 JYS786251:JYT786253 KIO786251:KIP786253 KSK786251:KSL786253 LCG786251:LCH786253 LMC786251:LMD786253 LVY786251:LVZ786253 MFU786251:MFV786253 MPQ786251:MPR786253 MZM786251:MZN786253 NJI786251:NJJ786253 NTE786251:NTF786253 ODA786251:ODB786253 OMW786251:OMX786253 OWS786251:OWT786253 PGO786251:PGP786253 PQK786251:PQL786253 QAG786251:QAH786253 QKC786251:QKD786253 QTY786251:QTZ786253 RDU786251:RDV786253 RNQ786251:RNR786253 RXM786251:RXN786253 SHI786251:SHJ786253 SRE786251:SRF786253 TBA786251:TBB786253 TKW786251:TKX786253 TUS786251:TUT786253 UEO786251:UEP786253 UOK786251:UOL786253 UYG786251:UYH786253 VIC786251:VID786253 VRY786251:VRZ786253 WBU786251:WBV786253 WLQ786251:WLR786253 WVM786251:WVN786253 JA851787:JB851789 SW851787:SX851789 ACS851787:ACT851789 AMO851787:AMP851789 AWK851787:AWL851789 BGG851787:BGH851789 BQC851787:BQD851789 BZY851787:BZZ851789 CJU851787:CJV851789 CTQ851787:CTR851789 DDM851787:DDN851789 DNI851787:DNJ851789 DXE851787:DXF851789 EHA851787:EHB851789 EQW851787:EQX851789 FAS851787:FAT851789 FKO851787:FKP851789 FUK851787:FUL851789 GEG851787:GEH851789 GOC851787:GOD851789 GXY851787:GXZ851789 HHU851787:HHV851789 HRQ851787:HRR851789 IBM851787:IBN851789 ILI851787:ILJ851789 IVE851787:IVF851789 JFA851787:JFB851789 JOW851787:JOX851789 JYS851787:JYT851789 KIO851787:KIP851789 KSK851787:KSL851789 LCG851787:LCH851789 LMC851787:LMD851789 LVY851787:LVZ851789 MFU851787:MFV851789 MPQ851787:MPR851789 MZM851787:MZN851789 NJI851787:NJJ851789 NTE851787:NTF851789 ODA851787:ODB851789 OMW851787:OMX851789 OWS851787:OWT851789 PGO851787:PGP851789 PQK851787:PQL851789 QAG851787:QAH851789 QKC851787:QKD851789 QTY851787:QTZ851789 RDU851787:RDV851789 RNQ851787:RNR851789 RXM851787:RXN851789 SHI851787:SHJ851789 SRE851787:SRF851789 TBA851787:TBB851789 TKW851787:TKX851789 TUS851787:TUT851789 UEO851787:UEP851789 UOK851787:UOL851789 UYG851787:UYH851789 VIC851787:VID851789 VRY851787:VRZ851789 WBU851787:WBV851789 WLQ851787:WLR851789 WVM851787:WVN851789 JA917323:JB917325 SW917323:SX917325 ACS917323:ACT917325 AMO917323:AMP917325 AWK917323:AWL917325 BGG917323:BGH917325 BQC917323:BQD917325 BZY917323:BZZ917325 CJU917323:CJV917325 CTQ917323:CTR917325 DDM917323:DDN917325 DNI917323:DNJ917325 DXE917323:DXF917325 EHA917323:EHB917325 EQW917323:EQX917325 FAS917323:FAT917325 FKO917323:FKP917325 FUK917323:FUL917325 GEG917323:GEH917325 GOC917323:GOD917325 GXY917323:GXZ917325 HHU917323:HHV917325 HRQ917323:HRR917325 IBM917323:IBN917325 ILI917323:ILJ917325 IVE917323:IVF917325 JFA917323:JFB917325 JOW917323:JOX917325 JYS917323:JYT917325 KIO917323:KIP917325 KSK917323:KSL917325 LCG917323:LCH917325 LMC917323:LMD917325 LVY917323:LVZ917325 MFU917323:MFV917325 MPQ917323:MPR917325 MZM917323:MZN917325 NJI917323:NJJ917325 NTE917323:NTF917325 ODA917323:ODB917325 OMW917323:OMX917325 OWS917323:OWT917325 PGO917323:PGP917325 PQK917323:PQL917325 QAG917323:QAH917325 QKC917323:QKD917325 QTY917323:QTZ917325 RDU917323:RDV917325 RNQ917323:RNR917325 RXM917323:RXN917325 SHI917323:SHJ917325 SRE917323:SRF917325 TBA917323:TBB917325 TKW917323:TKX917325 TUS917323:TUT917325 UEO917323:UEP917325 UOK917323:UOL917325 UYG917323:UYH917325 VIC917323:VID917325 VRY917323:VRZ917325 WBU917323:WBV917325 WLQ917323:WLR917325 WVM917323:WVN917325 JA982859:JB982861 SW982859:SX982861 ACS982859:ACT982861 AMO982859:AMP982861 AWK982859:AWL982861 BGG982859:BGH982861 BQC982859:BQD982861 BZY982859:BZZ982861 CJU982859:CJV982861 CTQ982859:CTR982861 DDM982859:DDN982861 DNI982859:DNJ982861 DXE982859:DXF982861 EHA982859:EHB982861 EQW982859:EQX982861 FAS982859:FAT982861 FKO982859:FKP982861 FUK982859:FUL982861 GEG982859:GEH982861 GOC982859:GOD982861 GXY982859:GXZ982861 HHU982859:HHV982861 HRQ982859:HRR982861 IBM982859:IBN982861 ILI982859:ILJ982861 IVE982859:IVF982861 JFA982859:JFB982861 JOW982859:JOX982861 JYS982859:JYT982861 KIO982859:KIP982861 KSK982859:KSL982861 LCG982859:LCH982861 LMC982859:LMD982861 LVY982859:LVZ982861 MFU982859:MFV982861 MPQ982859:MPR982861 MZM982859:MZN982861 NJI982859:NJJ982861 NTE982859:NTF982861 ODA982859:ODB982861 OMW982859:OMX982861 OWS982859:OWT982861 PGO982859:PGP982861 PQK982859:PQL982861 QAG982859:QAH982861 QKC982859:QKD982861 QTY982859:QTZ982861 RDU982859:RDV982861 RNQ982859:RNR982861 RXM982859:RXN982861 SHI982859:SHJ982861 SRE982859:SRF982861 TBA982859:TBB982861 TKW982859:TKX982861 TUS982859:TUT982861 UEO982859:UEP982861 UOK982859:UOL982861 UYG982859:UYH982861 VIC982859:VID982861 VRY982859:VRZ982861 WBU982859:WBV982861 WLQ982859:WLR982861 WVM982859:WVN982861 JA65314:JB65317 SW65314:SX65317 ACS65314:ACT65317 AMO65314:AMP65317 AWK65314:AWL65317 BGG65314:BGH65317 BQC65314:BQD65317 BZY65314:BZZ65317 CJU65314:CJV65317 CTQ65314:CTR65317 DDM65314:DDN65317 DNI65314:DNJ65317 DXE65314:DXF65317 EHA65314:EHB65317 EQW65314:EQX65317 FAS65314:FAT65317 FKO65314:FKP65317 FUK65314:FUL65317 GEG65314:GEH65317 GOC65314:GOD65317 GXY65314:GXZ65317 HHU65314:HHV65317 HRQ65314:HRR65317 IBM65314:IBN65317 ILI65314:ILJ65317 IVE65314:IVF65317 JFA65314:JFB65317 JOW65314:JOX65317 JYS65314:JYT65317 KIO65314:KIP65317 KSK65314:KSL65317 LCG65314:LCH65317 LMC65314:LMD65317 LVY65314:LVZ65317 MFU65314:MFV65317 MPQ65314:MPR65317 MZM65314:MZN65317 NJI65314:NJJ65317 NTE65314:NTF65317 ODA65314:ODB65317 OMW65314:OMX65317 OWS65314:OWT65317 PGO65314:PGP65317 PQK65314:PQL65317 QAG65314:QAH65317 QKC65314:QKD65317 QTY65314:QTZ65317 RDU65314:RDV65317 RNQ65314:RNR65317 RXM65314:RXN65317 SHI65314:SHJ65317 SRE65314:SRF65317 TBA65314:TBB65317 TKW65314:TKX65317 TUS65314:TUT65317 UEO65314:UEP65317 UOK65314:UOL65317 UYG65314:UYH65317 VIC65314:VID65317 VRY65314:VRZ65317 WBU65314:WBV65317 WLQ65314:WLR65317 WVM65314:WVN65317 JA130850:JB130853 SW130850:SX130853 ACS130850:ACT130853 AMO130850:AMP130853 AWK130850:AWL130853 BGG130850:BGH130853 BQC130850:BQD130853 BZY130850:BZZ130853 CJU130850:CJV130853 CTQ130850:CTR130853 DDM130850:DDN130853 DNI130850:DNJ130853 DXE130850:DXF130853 EHA130850:EHB130853 EQW130850:EQX130853 FAS130850:FAT130853 FKO130850:FKP130853 FUK130850:FUL130853 GEG130850:GEH130853 GOC130850:GOD130853 GXY130850:GXZ130853 HHU130850:HHV130853 HRQ130850:HRR130853 IBM130850:IBN130853 ILI130850:ILJ130853 IVE130850:IVF130853 JFA130850:JFB130853 JOW130850:JOX130853 JYS130850:JYT130853 KIO130850:KIP130853 KSK130850:KSL130853 LCG130850:LCH130853 LMC130850:LMD130853 LVY130850:LVZ130853 MFU130850:MFV130853 MPQ130850:MPR130853 MZM130850:MZN130853 NJI130850:NJJ130853 NTE130850:NTF130853 ODA130850:ODB130853 OMW130850:OMX130853 OWS130850:OWT130853 PGO130850:PGP130853 PQK130850:PQL130853 QAG130850:QAH130853 QKC130850:QKD130853 QTY130850:QTZ130853 RDU130850:RDV130853 RNQ130850:RNR130853 RXM130850:RXN130853 SHI130850:SHJ130853 SRE130850:SRF130853 TBA130850:TBB130853 TKW130850:TKX130853 TUS130850:TUT130853 UEO130850:UEP130853 UOK130850:UOL130853 UYG130850:UYH130853 VIC130850:VID130853 VRY130850:VRZ130853 WBU130850:WBV130853 WLQ130850:WLR130853 WVM130850:WVN130853 JA196386:JB196389 SW196386:SX196389 ACS196386:ACT196389 AMO196386:AMP196389 AWK196386:AWL196389 BGG196386:BGH196389 BQC196386:BQD196389 BZY196386:BZZ196389 CJU196386:CJV196389 CTQ196386:CTR196389 DDM196386:DDN196389 DNI196386:DNJ196389 DXE196386:DXF196389 EHA196386:EHB196389 EQW196386:EQX196389 FAS196386:FAT196389 FKO196386:FKP196389 FUK196386:FUL196389 GEG196386:GEH196389 GOC196386:GOD196389 GXY196386:GXZ196389 HHU196386:HHV196389 HRQ196386:HRR196389 IBM196386:IBN196389 ILI196386:ILJ196389 IVE196386:IVF196389 JFA196386:JFB196389 JOW196386:JOX196389 JYS196386:JYT196389 KIO196386:KIP196389 KSK196386:KSL196389 LCG196386:LCH196389 LMC196386:LMD196389 LVY196386:LVZ196389 MFU196386:MFV196389 MPQ196386:MPR196389 MZM196386:MZN196389 NJI196386:NJJ196389 NTE196386:NTF196389 ODA196386:ODB196389 OMW196386:OMX196389 OWS196386:OWT196389 PGO196386:PGP196389 PQK196386:PQL196389 QAG196386:QAH196389 QKC196386:QKD196389 QTY196386:QTZ196389 RDU196386:RDV196389 RNQ196386:RNR196389 RXM196386:RXN196389 SHI196386:SHJ196389 SRE196386:SRF196389 TBA196386:TBB196389 TKW196386:TKX196389 TUS196386:TUT196389 UEO196386:UEP196389 UOK196386:UOL196389 UYG196386:UYH196389 VIC196386:VID196389 VRY196386:VRZ196389 WBU196386:WBV196389 WLQ196386:WLR196389 WVM196386:WVN196389 JA261922:JB261925 SW261922:SX261925 ACS261922:ACT261925 AMO261922:AMP261925 AWK261922:AWL261925 BGG261922:BGH261925 BQC261922:BQD261925 BZY261922:BZZ261925 CJU261922:CJV261925 CTQ261922:CTR261925 DDM261922:DDN261925 DNI261922:DNJ261925 DXE261922:DXF261925 EHA261922:EHB261925 EQW261922:EQX261925 FAS261922:FAT261925 FKO261922:FKP261925 FUK261922:FUL261925 GEG261922:GEH261925 GOC261922:GOD261925 GXY261922:GXZ261925 HHU261922:HHV261925 HRQ261922:HRR261925 IBM261922:IBN261925 ILI261922:ILJ261925 IVE261922:IVF261925 JFA261922:JFB261925 JOW261922:JOX261925 JYS261922:JYT261925 KIO261922:KIP261925 KSK261922:KSL261925 LCG261922:LCH261925 LMC261922:LMD261925 LVY261922:LVZ261925 MFU261922:MFV261925 MPQ261922:MPR261925 MZM261922:MZN261925 NJI261922:NJJ261925 NTE261922:NTF261925 ODA261922:ODB261925 OMW261922:OMX261925 OWS261922:OWT261925 PGO261922:PGP261925 PQK261922:PQL261925 QAG261922:QAH261925 QKC261922:QKD261925 QTY261922:QTZ261925 RDU261922:RDV261925 RNQ261922:RNR261925 RXM261922:RXN261925 SHI261922:SHJ261925 SRE261922:SRF261925 TBA261922:TBB261925 TKW261922:TKX261925 TUS261922:TUT261925 UEO261922:UEP261925 UOK261922:UOL261925 UYG261922:UYH261925 VIC261922:VID261925 VRY261922:VRZ261925 WBU261922:WBV261925 WLQ261922:WLR261925 WVM261922:WVN261925 JA327458:JB327461 SW327458:SX327461 ACS327458:ACT327461 AMO327458:AMP327461 AWK327458:AWL327461 BGG327458:BGH327461 BQC327458:BQD327461 BZY327458:BZZ327461 CJU327458:CJV327461 CTQ327458:CTR327461 DDM327458:DDN327461 DNI327458:DNJ327461 DXE327458:DXF327461 EHA327458:EHB327461 EQW327458:EQX327461 FAS327458:FAT327461 FKO327458:FKP327461 FUK327458:FUL327461 GEG327458:GEH327461 GOC327458:GOD327461 GXY327458:GXZ327461 HHU327458:HHV327461 HRQ327458:HRR327461 IBM327458:IBN327461 ILI327458:ILJ327461 IVE327458:IVF327461 JFA327458:JFB327461 JOW327458:JOX327461 JYS327458:JYT327461 KIO327458:KIP327461 KSK327458:KSL327461 LCG327458:LCH327461 LMC327458:LMD327461 LVY327458:LVZ327461 MFU327458:MFV327461 MPQ327458:MPR327461 MZM327458:MZN327461 NJI327458:NJJ327461 NTE327458:NTF327461 ODA327458:ODB327461 OMW327458:OMX327461 OWS327458:OWT327461 PGO327458:PGP327461 PQK327458:PQL327461 QAG327458:QAH327461 QKC327458:QKD327461 QTY327458:QTZ327461 RDU327458:RDV327461 RNQ327458:RNR327461 RXM327458:RXN327461 SHI327458:SHJ327461 SRE327458:SRF327461 TBA327458:TBB327461 TKW327458:TKX327461 TUS327458:TUT327461 UEO327458:UEP327461 UOK327458:UOL327461 UYG327458:UYH327461 VIC327458:VID327461 VRY327458:VRZ327461 WBU327458:WBV327461 WLQ327458:WLR327461 WVM327458:WVN327461 JA392994:JB392997 SW392994:SX392997 ACS392994:ACT392997 AMO392994:AMP392997 AWK392994:AWL392997 BGG392994:BGH392997 BQC392994:BQD392997 BZY392994:BZZ392997 CJU392994:CJV392997 CTQ392994:CTR392997 DDM392994:DDN392997 DNI392994:DNJ392997 DXE392994:DXF392997 EHA392994:EHB392997 EQW392994:EQX392997 FAS392994:FAT392997 FKO392994:FKP392997 FUK392994:FUL392997 GEG392994:GEH392997 GOC392994:GOD392997 GXY392994:GXZ392997 HHU392994:HHV392997 HRQ392994:HRR392997 IBM392994:IBN392997 ILI392994:ILJ392997 IVE392994:IVF392997 JFA392994:JFB392997 JOW392994:JOX392997 JYS392994:JYT392997 KIO392994:KIP392997 KSK392994:KSL392997 LCG392994:LCH392997 LMC392994:LMD392997 LVY392994:LVZ392997 MFU392994:MFV392997 MPQ392994:MPR392997 MZM392994:MZN392997 NJI392994:NJJ392997 NTE392994:NTF392997 ODA392994:ODB392997 OMW392994:OMX392997 OWS392994:OWT392997 PGO392994:PGP392997 PQK392994:PQL392997 QAG392994:QAH392997 QKC392994:QKD392997 QTY392994:QTZ392997 RDU392994:RDV392997 RNQ392994:RNR392997 RXM392994:RXN392997 SHI392994:SHJ392997 SRE392994:SRF392997 TBA392994:TBB392997 TKW392994:TKX392997 TUS392994:TUT392997 UEO392994:UEP392997 UOK392994:UOL392997 UYG392994:UYH392997 VIC392994:VID392997 VRY392994:VRZ392997 WBU392994:WBV392997 WLQ392994:WLR392997 WVM392994:WVN392997 JA458530:JB458533 SW458530:SX458533 ACS458530:ACT458533 AMO458530:AMP458533 AWK458530:AWL458533 BGG458530:BGH458533 BQC458530:BQD458533 BZY458530:BZZ458533 CJU458530:CJV458533 CTQ458530:CTR458533 DDM458530:DDN458533 DNI458530:DNJ458533 DXE458530:DXF458533 EHA458530:EHB458533 EQW458530:EQX458533 FAS458530:FAT458533 FKO458530:FKP458533 FUK458530:FUL458533 GEG458530:GEH458533 GOC458530:GOD458533 GXY458530:GXZ458533 HHU458530:HHV458533 HRQ458530:HRR458533 IBM458530:IBN458533 ILI458530:ILJ458533 IVE458530:IVF458533 JFA458530:JFB458533 JOW458530:JOX458533 JYS458530:JYT458533 KIO458530:KIP458533 KSK458530:KSL458533 LCG458530:LCH458533 LMC458530:LMD458533 LVY458530:LVZ458533 MFU458530:MFV458533 MPQ458530:MPR458533 MZM458530:MZN458533 NJI458530:NJJ458533 NTE458530:NTF458533 ODA458530:ODB458533 OMW458530:OMX458533 OWS458530:OWT458533 PGO458530:PGP458533 PQK458530:PQL458533 QAG458530:QAH458533 QKC458530:QKD458533 QTY458530:QTZ458533 RDU458530:RDV458533 RNQ458530:RNR458533 RXM458530:RXN458533 SHI458530:SHJ458533 SRE458530:SRF458533 TBA458530:TBB458533 TKW458530:TKX458533 TUS458530:TUT458533 UEO458530:UEP458533 UOK458530:UOL458533 UYG458530:UYH458533 VIC458530:VID458533 VRY458530:VRZ458533 WBU458530:WBV458533 WLQ458530:WLR458533 WVM458530:WVN458533 JA524066:JB524069 SW524066:SX524069 ACS524066:ACT524069 AMO524066:AMP524069 AWK524066:AWL524069 BGG524066:BGH524069 BQC524066:BQD524069 BZY524066:BZZ524069 CJU524066:CJV524069 CTQ524066:CTR524069 DDM524066:DDN524069 DNI524066:DNJ524069 DXE524066:DXF524069 EHA524066:EHB524069 EQW524066:EQX524069 FAS524066:FAT524069 FKO524066:FKP524069 FUK524066:FUL524069 GEG524066:GEH524069 GOC524066:GOD524069 GXY524066:GXZ524069 HHU524066:HHV524069 HRQ524066:HRR524069 IBM524066:IBN524069 ILI524066:ILJ524069 IVE524066:IVF524069 JFA524066:JFB524069 JOW524066:JOX524069 JYS524066:JYT524069 KIO524066:KIP524069 KSK524066:KSL524069 LCG524066:LCH524069 LMC524066:LMD524069 LVY524066:LVZ524069 MFU524066:MFV524069 MPQ524066:MPR524069 MZM524066:MZN524069 NJI524066:NJJ524069 NTE524066:NTF524069 ODA524066:ODB524069 OMW524066:OMX524069 OWS524066:OWT524069 PGO524066:PGP524069 PQK524066:PQL524069 QAG524066:QAH524069 QKC524066:QKD524069 QTY524066:QTZ524069 RDU524066:RDV524069 RNQ524066:RNR524069 RXM524066:RXN524069 SHI524066:SHJ524069 SRE524066:SRF524069 TBA524066:TBB524069 TKW524066:TKX524069 TUS524066:TUT524069 UEO524066:UEP524069 UOK524066:UOL524069 UYG524066:UYH524069 VIC524066:VID524069 VRY524066:VRZ524069 WBU524066:WBV524069 WLQ524066:WLR524069 WVM524066:WVN524069 JA589602:JB589605 SW589602:SX589605 ACS589602:ACT589605 AMO589602:AMP589605 AWK589602:AWL589605 BGG589602:BGH589605 BQC589602:BQD589605 BZY589602:BZZ589605 CJU589602:CJV589605 CTQ589602:CTR589605 DDM589602:DDN589605 DNI589602:DNJ589605 DXE589602:DXF589605 EHA589602:EHB589605 EQW589602:EQX589605 FAS589602:FAT589605 FKO589602:FKP589605 FUK589602:FUL589605 GEG589602:GEH589605 GOC589602:GOD589605 GXY589602:GXZ589605 HHU589602:HHV589605 HRQ589602:HRR589605 IBM589602:IBN589605 ILI589602:ILJ589605 IVE589602:IVF589605 JFA589602:JFB589605 JOW589602:JOX589605 JYS589602:JYT589605 KIO589602:KIP589605 KSK589602:KSL589605 LCG589602:LCH589605 LMC589602:LMD589605 LVY589602:LVZ589605 MFU589602:MFV589605 MPQ589602:MPR589605 MZM589602:MZN589605 NJI589602:NJJ589605 NTE589602:NTF589605 ODA589602:ODB589605 OMW589602:OMX589605 OWS589602:OWT589605 PGO589602:PGP589605 PQK589602:PQL589605 QAG589602:QAH589605 QKC589602:QKD589605 QTY589602:QTZ589605 RDU589602:RDV589605 RNQ589602:RNR589605 RXM589602:RXN589605 SHI589602:SHJ589605 SRE589602:SRF589605 TBA589602:TBB589605 TKW589602:TKX589605 TUS589602:TUT589605 UEO589602:UEP589605 UOK589602:UOL589605 UYG589602:UYH589605 VIC589602:VID589605 VRY589602:VRZ589605 WBU589602:WBV589605 WLQ589602:WLR589605 WVM589602:WVN589605 JA655138:JB655141 SW655138:SX655141 ACS655138:ACT655141 AMO655138:AMP655141 AWK655138:AWL655141 BGG655138:BGH655141 BQC655138:BQD655141 BZY655138:BZZ655141 CJU655138:CJV655141 CTQ655138:CTR655141 DDM655138:DDN655141 DNI655138:DNJ655141 DXE655138:DXF655141 EHA655138:EHB655141 EQW655138:EQX655141 FAS655138:FAT655141 FKO655138:FKP655141 FUK655138:FUL655141 GEG655138:GEH655141 GOC655138:GOD655141 GXY655138:GXZ655141 HHU655138:HHV655141 HRQ655138:HRR655141 IBM655138:IBN655141 ILI655138:ILJ655141 IVE655138:IVF655141 JFA655138:JFB655141 JOW655138:JOX655141 JYS655138:JYT655141 KIO655138:KIP655141 KSK655138:KSL655141 LCG655138:LCH655141 LMC655138:LMD655141 LVY655138:LVZ655141 MFU655138:MFV655141 MPQ655138:MPR655141 MZM655138:MZN655141 NJI655138:NJJ655141 NTE655138:NTF655141 ODA655138:ODB655141 OMW655138:OMX655141 OWS655138:OWT655141 PGO655138:PGP655141 PQK655138:PQL655141 QAG655138:QAH655141 QKC655138:QKD655141 QTY655138:QTZ655141 RDU655138:RDV655141 RNQ655138:RNR655141 RXM655138:RXN655141 SHI655138:SHJ655141 SRE655138:SRF655141 TBA655138:TBB655141 TKW655138:TKX655141 TUS655138:TUT655141 UEO655138:UEP655141 UOK655138:UOL655141 UYG655138:UYH655141 VIC655138:VID655141 VRY655138:VRZ655141 WBU655138:WBV655141 WLQ655138:WLR655141 WVM655138:WVN655141 JA720674:JB720677 SW720674:SX720677 ACS720674:ACT720677 AMO720674:AMP720677 AWK720674:AWL720677 BGG720674:BGH720677 BQC720674:BQD720677 BZY720674:BZZ720677 CJU720674:CJV720677 CTQ720674:CTR720677 DDM720674:DDN720677 DNI720674:DNJ720677 DXE720674:DXF720677 EHA720674:EHB720677 EQW720674:EQX720677 FAS720674:FAT720677 FKO720674:FKP720677 FUK720674:FUL720677 GEG720674:GEH720677 GOC720674:GOD720677 GXY720674:GXZ720677 HHU720674:HHV720677 HRQ720674:HRR720677 IBM720674:IBN720677 ILI720674:ILJ720677 IVE720674:IVF720677 JFA720674:JFB720677 JOW720674:JOX720677 JYS720674:JYT720677 KIO720674:KIP720677 KSK720674:KSL720677 LCG720674:LCH720677 LMC720674:LMD720677 LVY720674:LVZ720677 MFU720674:MFV720677 MPQ720674:MPR720677 MZM720674:MZN720677 NJI720674:NJJ720677 NTE720674:NTF720677 ODA720674:ODB720677 OMW720674:OMX720677 OWS720674:OWT720677 PGO720674:PGP720677 PQK720674:PQL720677 QAG720674:QAH720677 QKC720674:QKD720677 QTY720674:QTZ720677 RDU720674:RDV720677 RNQ720674:RNR720677 RXM720674:RXN720677 SHI720674:SHJ720677 SRE720674:SRF720677 TBA720674:TBB720677 TKW720674:TKX720677 TUS720674:TUT720677 UEO720674:UEP720677 UOK720674:UOL720677 UYG720674:UYH720677 VIC720674:VID720677 VRY720674:VRZ720677 WBU720674:WBV720677 WLQ720674:WLR720677 WVM720674:WVN720677 JA786210:JB786213 SW786210:SX786213 ACS786210:ACT786213 AMO786210:AMP786213 AWK786210:AWL786213 BGG786210:BGH786213 BQC786210:BQD786213 BZY786210:BZZ786213 CJU786210:CJV786213 CTQ786210:CTR786213 DDM786210:DDN786213 DNI786210:DNJ786213 DXE786210:DXF786213 EHA786210:EHB786213 EQW786210:EQX786213 FAS786210:FAT786213 FKO786210:FKP786213 FUK786210:FUL786213 GEG786210:GEH786213 GOC786210:GOD786213 GXY786210:GXZ786213 HHU786210:HHV786213 HRQ786210:HRR786213 IBM786210:IBN786213 ILI786210:ILJ786213 IVE786210:IVF786213 JFA786210:JFB786213 JOW786210:JOX786213 JYS786210:JYT786213 KIO786210:KIP786213 KSK786210:KSL786213 LCG786210:LCH786213 LMC786210:LMD786213 LVY786210:LVZ786213 MFU786210:MFV786213 MPQ786210:MPR786213 MZM786210:MZN786213 NJI786210:NJJ786213 NTE786210:NTF786213 ODA786210:ODB786213 OMW786210:OMX786213 OWS786210:OWT786213 PGO786210:PGP786213 PQK786210:PQL786213 QAG786210:QAH786213 QKC786210:QKD786213 QTY786210:QTZ786213 RDU786210:RDV786213 RNQ786210:RNR786213 RXM786210:RXN786213 SHI786210:SHJ786213 SRE786210:SRF786213 TBA786210:TBB786213 TKW786210:TKX786213 TUS786210:TUT786213 UEO786210:UEP786213 UOK786210:UOL786213 UYG786210:UYH786213 VIC786210:VID786213 VRY786210:VRZ786213 WBU786210:WBV786213 WLQ786210:WLR786213 WVM786210:WVN786213 JA851746:JB851749 SW851746:SX851749 ACS851746:ACT851749 AMO851746:AMP851749 AWK851746:AWL851749 BGG851746:BGH851749 BQC851746:BQD851749 BZY851746:BZZ851749 CJU851746:CJV851749 CTQ851746:CTR851749 DDM851746:DDN851749 DNI851746:DNJ851749 DXE851746:DXF851749 EHA851746:EHB851749 EQW851746:EQX851749 FAS851746:FAT851749 FKO851746:FKP851749 FUK851746:FUL851749 GEG851746:GEH851749 GOC851746:GOD851749 GXY851746:GXZ851749 HHU851746:HHV851749 HRQ851746:HRR851749 IBM851746:IBN851749 ILI851746:ILJ851749 IVE851746:IVF851749 JFA851746:JFB851749 JOW851746:JOX851749 JYS851746:JYT851749 KIO851746:KIP851749 KSK851746:KSL851749 LCG851746:LCH851749 LMC851746:LMD851749 LVY851746:LVZ851749 MFU851746:MFV851749 MPQ851746:MPR851749 MZM851746:MZN851749 NJI851746:NJJ851749 NTE851746:NTF851749 ODA851746:ODB851749 OMW851746:OMX851749 OWS851746:OWT851749 PGO851746:PGP851749 PQK851746:PQL851749 QAG851746:QAH851749 QKC851746:QKD851749 QTY851746:QTZ851749 RDU851746:RDV851749 RNQ851746:RNR851749 RXM851746:RXN851749 SHI851746:SHJ851749 SRE851746:SRF851749 TBA851746:TBB851749 TKW851746:TKX851749 TUS851746:TUT851749 UEO851746:UEP851749 UOK851746:UOL851749 UYG851746:UYH851749 VIC851746:VID851749 VRY851746:VRZ851749 WBU851746:WBV851749 WLQ851746:WLR851749 WVM851746:WVN851749 JA917282:JB917285 SW917282:SX917285 ACS917282:ACT917285 AMO917282:AMP917285 AWK917282:AWL917285 BGG917282:BGH917285 BQC917282:BQD917285 BZY917282:BZZ917285 CJU917282:CJV917285 CTQ917282:CTR917285 DDM917282:DDN917285 DNI917282:DNJ917285 DXE917282:DXF917285 EHA917282:EHB917285 EQW917282:EQX917285 FAS917282:FAT917285 FKO917282:FKP917285 FUK917282:FUL917285 GEG917282:GEH917285 GOC917282:GOD917285 GXY917282:GXZ917285 HHU917282:HHV917285 HRQ917282:HRR917285 IBM917282:IBN917285 ILI917282:ILJ917285 IVE917282:IVF917285 JFA917282:JFB917285 JOW917282:JOX917285 JYS917282:JYT917285 KIO917282:KIP917285 KSK917282:KSL917285 LCG917282:LCH917285 LMC917282:LMD917285 LVY917282:LVZ917285 MFU917282:MFV917285 MPQ917282:MPR917285 MZM917282:MZN917285 NJI917282:NJJ917285 NTE917282:NTF917285 ODA917282:ODB917285 OMW917282:OMX917285 OWS917282:OWT917285 PGO917282:PGP917285 PQK917282:PQL917285 QAG917282:QAH917285 QKC917282:QKD917285 QTY917282:QTZ917285 RDU917282:RDV917285 RNQ917282:RNR917285 RXM917282:RXN917285 SHI917282:SHJ917285 SRE917282:SRF917285 TBA917282:TBB917285 TKW917282:TKX917285 TUS917282:TUT917285 UEO917282:UEP917285 UOK917282:UOL917285 UYG917282:UYH917285 VIC917282:VID917285 VRY917282:VRZ917285 WBU917282:WBV917285 WLQ917282:WLR917285 WVM917282:WVN917285 JA982818:JB982821 SW982818:SX982821 ACS982818:ACT982821 AMO982818:AMP982821 AWK982818:AWL982821 BGG982818:BGH982821 BQC982818:BQD982821 BZY982818:BZZ982821 CJU982818:CJV982821 CTQ982818:CTR982821 DDM982818:DDN982821 DNI982818:DNJ982821 DXE982818:DXF982821 EHA982818:EHB982821 EQW982818:EQX982821 FAS982818:FAT982821 FKO982818:FKP982821 FUK982818:FUL982821 GEG982818:GEH982821 GOC982818:GOD982821 GXY982818:GXZ982821 HHU982818:HHV982821 HRQ982818:HRR982821 IBM982818:IBN982821 ILI982818:ILJ982821 IVE982818:IVF982821 JFA982818:JFB982821 JOW982818:JOX982821 JYS982818:JYT982821 KIO982818:KIP982821 KSK982818:KSL982821 LCG982818:LCH982821 LMC982818:LMD982821 LVY982818:LVZ982821 MFU982818:MFV982821 MPQ982818:MPR982821 MZM982818:MZN982821 NJI982818:NJJ982821 NTE982818:NTF982821 ODA982818:ODB982821 OMW982818:OMX982821 OWS982818:OWT982821 PGO982818:PGP982821 PQK982818:PQL982821 QAG982818:QAH982821 QKC982818:QKD982821 QTY982818:QTZ982821 RDU982818:RDV982821 RNQ982818:RNR982821 RXM982818:RXN982821 SHI982818:SHJ982821 SRE982818:SRF982821 TBA982818:TBB982821 TKW982818:TKX982821 TUS982818:TUT982821 UEO982818:UEP982821 UOK982818:UOL982821 UYG982818:UYH982821 VIC982818:VID982821 VRY982818:VRZ982821 WBU982818:WBV982821 WLQ982818:WLR982821 WVM982818:WVN982821" xr:uid="{00000000-0002-0000-0200-000007000000}">
      <formula1>0</formula1>
    </dataValidation>
  </dataValidations>
  <pageMargins left="0.9055118110236221" right="0.15748031496062992" top="0.55118110236220474" bottom="0.55118110236220474" header="0.51181102362204722" footer="0.51181102362204722"/>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zoomScale="110" zoomScaleNormal="100" workbookViewId="0">
      <selection sqref="A1:H1"/>
    </sheetView>
  </sheetViews>
  <sheetFormatPr defaultRowHeight="12.75" x14ac:dyDescent="0.2"/>
  <cols>
    <col min="1" max="7" width="9.140625" style="53"/>
    <col min="8" max="8" width="9.85546875" style="52" customWidth="1"/>
    <col min="9" max="9" width="12" style="52" customWidth="1"/>
    <col min="10" max="10" width="10.28515625" style="53" bestFit="1" customWidth="1"/>
    <col min="11" max="11" width="12.28515625" style="53" bestFit="1" customWidth="1"/>
    <col min="12" max="262" width="9.140625" style="53"/>
    <col min="263" max="264" width="9.85546875" style="53" bestFit="1" customWidth="1"/>
    <col min="265" max="265" width="12" style="53" bestFit="1" customWidth="1"/>
    <col min="266" max="266" width="10.28515625" style="53" bestFit="1" customWidth="1"/>
    <col min="267" max="267" width="12.28515625" style="53" bestFit="1" customWidth="1"/>
    <col min="268" max="518" width="9.140625" style="53"/>
    <col min="519" max="520" width="9.85546875" style="53" bestFit="1" customWidth="1"/>
    <col min="521" max="521" width="12" style="53" bestFit="1" customWidth="1"/>
    <col min="522" max="522" width="10.28515625" style="53" bestFit="1" customWidth="1"/>
    <col min="523" max="523" width="12.28515625" style="53" bestFit="1" customWidth="1"/>
    <col min="524" max="774" width="9.140625" style="53"/>
    <col min="775" max="776" width="9.85546875" style="53" bestFit="1" customWidth="1"/>
    <col min="777" max="777" width="12" style="53" bestFit="1" customWidth="1"/>
    <col min="778" max="778" width="10.28515625" style="53" bestFit="1" customWidth="1"/>
    <col min="779" max="779" width="12.28515625" style="53" bestFit="1" customWidth="1"/>
    <col min="780" max="1030" width="9.140625" style="53"/>
    <col min="1031" max="1032" width="9.85546875" style="53" bestFit="1" customWidth="1"/>
    <col min="1033" max="1033" width="12" style="53" bestFit="1" customWidth="1"/>
    <col min="1034" max="1034" width="10.28515625" style="53" bestFit="1" customWidth="1"/>
    <col min="1035" max="1035" width="12.28515625" style="53" bestFit="1" customWidth="1"/>
    <col min="1036" max="1286" width="9.140625" style="53"/>
    <col min="1287" max="1288" width="9.85546875" style="53" bestFit="1" customWidth="1"/>
    <col min="1289" max="1289" width="12" style="53" bestFit="1" customWidth="1"/>
    <col min="1290" max="1290" width="10.28515625" style="53" bestFit="1" customWidth="1"/>
    <col min="1291" max="1291" width="12.28515625" style="53" bestFit="1" customWidth="1"/>
    <col min="1292" max="1542" width="9.140625" style="53"/>
    <col min="1543" max="1544" width="9.85546875" style="53" bestFit="1" customWidth="1"/>
    <col min="1545" max="1545" width="12" style="53" bestFit="1" customWidth="1"/>
    <col min="1546" max="1546" width="10.28515625" style="53" bestFit="1" customWidth="1"/>
    <col min="1547" max="1547" width="12.28515625" style="53" bestFit="1" customWidth="1"/>
    <col min="1548" max="1798" width="9.140625" style="53"/>
    <col min="1799" max="1800" width="9.85546875" style="53" bestFit="1" customWidth="1"/>
    <col min="1801" max="1801" width="12" style="53" bestFit="1" customWidth="1"/>
    <col min="1802" max="1802" width="10.28515625" style="53" bestFit="1" customWidth="1"/>
    <col min="1803" max="1803" width="12.28515625" style="53" bestFit="1" customWidth="1"/>
    <col min="1804" max="2054" width="9.140625" style="53"/>
    <col min="2055" max="2056" width="9.85546875" style="53" bestFit="1" customWidth="1"/>
    <col min="2057" max="2057" width="12" style="53" bestFit="1" customWidth="1"/>
    <col min="2058" max="2058" width="10.28515625" style="53" bestFit="1" customWidth="1"/>
    <col min="2059" max="2059" width="12.28515625" style="53" bestFit="1" customWidth="1"/>
    <col min="2060" max="2310" width="9.140625" style="53"/>
    <col min="2311" max="2312" width="9.85546875" style="53" bestFit="1" customWidth="1"/>
    <col min="2313" max="2313" width="12" style="53" bestFit="1" customWidth="1"/>
    <col min="2314" max="2314" width="10.28515625" style="53" bestFit="1" customWidth="1"/>
    <col min="2315" max="2315" width="12.28515625" style="53" bestFit="1" customWidth="1"/>
    <col min="2316" max="2566" width="9.140625" style="53"/>
    <col min="2567" max="2568" width="9.85546875" style="53" bestFit="1" customWidth="1"/>
    <col min="2569" max="2569" width="12" style="53" bestFit="1" customWidth="1"/>
    <col min="2570" max="2570" width="10.28515625" style="53" bestFit="1" customWidth="1"/>
    <col min="2571" max="2571" width="12.28515625" style="53" bestFit="1" customWidth="1"/>
    <col min="2572" max="2822" width="9.140625" style="53"/>
    <col min="2823" max="2824" width="9.85546875" style="53" bestFit="1" customWidth="1"/>
    <col min="2825" max="2825" width="12" style="53" bestFit="1" customWidth="1"/>
    <col min="2826" max="2826" width="10.28515625" style="53" bestFit="1" customWidth="1"/>
    <col min="2827" max="2827" width="12.28515625" style="53" bestFit="1" customWidth="1"/>
    <col min="2828" max="3078" width="9.140625" style="53"/>
    <col min="3079" max="3080" width="9.85546875" style="53" bestFit="1" customWidth="1"/>
    <col min="3081" max="3081" width="12" style="53" bestFit="1" customWidth="1"/>
    <col min="3082" max="3082" width="10.28515625" style="53" bestFit="1" customWidth="1"/>
    <col min="3083" max="3083" width="12.28515625" style="53" bestFit="1" customWidth="1"/>
    <col min="3084" max="3334" width="9.140625" style="53"/>
    <col min="3335" max="3336" width="9.85546875" style="53" bestFit="1" customWidth="1"/>
    <col min="3337" max="3337" width="12" style="53" bestFit="1" customWidth="1"/>
    <col min="3338" max="3338" width="10.28515625" style="53" bestFit="1" customWidth="1"/>
    <col min="3339" max="3339" width="12.28515625" style="53" bestFit="1" customWidth="1"/>
    <col min="3340" max="3590" width="9.140625" style="53"/>
    <col min="3591" max="3592" width="9.85546875" style="53" bestFit="1" customWidth="1"/>
    <col min="3593" max="3593" width="12" style="53" bestFit="1" customWidth="1"/>
    <col min="3594" max="3594" width="10.28515625" style="53" bestFit="1" customWidth="1"/>
    <col min="3595" max="3595" width="12.28515625" style="53" bestFit="1" customWidth="1"/>
    <col min="3596" max="3846" width="9.140625" style="53"/>
    <col min="3847" max="3848" width="9.85546875" style="53" bestFit="1" customWidth="1"/>
    <col min="3849" max="3849" width="12" style="53" bestFit="1" customWidth="1"/>
    <col min="3850" max="3850" width="10.28515625" style="53" bestFit="1" customWidth="1"/>
    <col min="3851" max="3851" width="12.28515625" style="53" bestFit="1" customWidth="1"/>
    <col min="3852" max="4102" width="9.140625" style="53"/>
    <col min="4103" max="4104" width="9.85546875" style="53" bestFit="1" customWidth="1"/>
    <col min="4105" max="4105" width="12" style="53" bestFit="1" customWidth="1"/>
    <col min="4106" max="4106" width="10.28515625" style="53" bestFit="1" customWidth="1"/>
    <col min="4107" max="4107" width="12.28515625" style="53" bestFit="1" customWidth="1"/>
    <col min="4108" max="4358" width="9.140625" style="53"/>
    <col min="4359" max="4360" width="9.85546875" style="53" bestFit="1" customWidth="1"/>
    <col min="4361" max="4361" width="12" style="53" bestFit="1" customWidth="1"/>
    <col min="4362" max="4362" width="10.28515625" style="53" bestFit="1" customWidth="1"/>
    <col min="4363" max="4363" width="12.28515625" style="53" bestFit="1" customWidth="1"/>
    <col min="4364" max="4614" width="9.140625" style="53"/>
    <col min="4615" max="4616" width="9.85546875" style="53" bestFit="1" customWidth="1"/>
    <col min="4617" max="4617" width="12" style="53" bestFit="1" customWidth="1"/>
    <col min="4618" max="4618" width="10.28515625" style="53" bestFit="1" customWidth="1"/>
    <col min="4619" max="4619" width="12.28515625" style="53" bestFit="1" customWidth="1"/>
    <col min="4620" max="4870" width="9.140625" style="53"/>
    <col min="4871" max="4872" width="9.85546875" style="53" bestFit="1" customWidth="1"/>
    <col min="4873" max="4873" width="12" style="53" bestFit="1" customWidth="1"/>
    <col min="4874" max="4874" width="10.28515625" style="53" bestFit="1" customWidth="1"/>
    <col min="4875" max="4875" width="12.28515625" style="53" bestFit="1" customWidth="1"/>
    <col min="4876" max="5126" width="9.140625" style="53"/>
    <col min="5127" max="5128" width="9.85546875" style="53" bestFit="1" customWidth="1"/>
    <col min="5129" max="5129" width="12" style="53" bestFit="1" customWidth="1"/>
    <col min="5130" max="5130" width="10.28515625" style="53" bestFit="1" customWidth="1"/>
    <col min="5131" max="5131" width="12.28515625" style="53" bestFit="1" customWidth="1"/>
    <col min="5132" max="5382" width="9.140625" style="53"/>
    <col min="5383" max="5384" width="9.85546875" style="53" bestFit="1" customWidth="1"/>
    <col min="5385" max="5385" width="12" style="53" bestFit="1" customWidth="1"/>
    <col min="5386" max="5386" width="10.28515625" style="53" bestFit="1" customWidth="1"/>
    <col min="5387" max="5387" width="12.28515625" style="53" bestFit="1" customWidth="1"/>
    <col min="5388" max="5638" width="9.140625" style="53"/>
    <col min="5639" max="5640" width="9.85546875" style="53" bestFit="1" customWidth="1"/>
    <col min="5641" max="5641" width="12" style="53" bestFit="1" customWidth="1"/>
    <col min="5642" max="5642" width="10.28515625" style="53" bestFit="1" customWidth="1"/>
    <col min="5643" max="5643" width="12.28515625" style="53" bestFit="1" customWidth="1"/>
    <col min="5644" max="5894" width="9.140625" style="53"/>
    <col min="5895" max="5896" width="9.85546875" style="53" bestFit="1" customWidth="1"/>
    <col min="5897" max="5897" width="12" style="53" bestFit="1" customWidth="1"/>
    <col min="5898" max="5898" width="10.28515625" style="53" bestFit="1" customWidth="1"/>
    <col min="5899" max="5899" width="12.28515625" style="53" bestFit="1" customWidth="1"/>
    <col min="5900" max="6150" width="9.140625" style="53"/>
    <col min="6151" max="6152" width="9.85546875" style="53" bestFit="1" customWidth="1"/>
    <col min="6153" max="6153" width="12" style="53" bestFit="1" customWidth="1"/>
    <col min="6154" max="6154" width="10.28515625" style="53" bestFit="1" customWidth="1"/>
    <col min="6155" max="6155" width="12.28515625" style="53" bestFit="1" customWidth="1"/>
    <col min="6156" max="6406" width="9.140625" style="53"/>
    <col min="6407" max="6408" width="9.85546875" style="53" bestFit="1" customWidth="1"/>
    <col min="6409" max="6409" width="12" style="53" bestFit="1" customWidth="1"/>
    <col min="6410" max="6410" width="10.28515625" style="53" bestFit="1" customWidth="1"/>
    <col min="6411" max="6411" width="12.28515625" style="53" bestFit="1" customWidth="1"/>
    <col min="6412" max="6662" width="9.140625" style="53"/>
    <col min="6663" max="6664" width="9.85546875" style="53" bestFit="1" customWidth="1"/>
    <col min="6665" max="6665" width="12" style="53" bestFit="1" customWidth="1"/>
    <col min="6666" max="6666" width="10.28515625" style="53" bestFit="1" customWidth="1"/>
    <col min="6667" max="6667" width="12.28515625" style="53" bestFit="1" customWidth="1"/>
    <col min="6668" max="6918" width="9.140625" style="53"/>
    <col min="6919" max="6920" width="9.85546875" style="53" bestFit="1" customWidth="1"/>
    <col min="6921" max="6921" width="12" style="53" bestFit="1" customWidth="1"/>
    <col min="6922" max="6922" width="10.28515625" style="53" bestFit="1" customWidth="1"/>
    <col min="6923" max="6923" width="12.28515625" style="53" bestFit="1" customWidth="1"/>
    <col min="6924" max="7174" width="9.140625" style="53"/>
    <col min="7175" max="7176" width="9.85546875" style="53" bestFit="1" customWidth="1"/>
    <col min="7177" max="7177" width="12" style="53" bestFit="1" customWidth="1"/>
    <col min="7178" max="7178" width="10.28515625" style="53" bestFit="1" customWidth="1"/>
    <col min="7179" max="7179" width="12.28515625" style="53" bestFit="1" customWidth="1"/>
    <col min="7180" max="7430" width="9.140625" style="53"/>
    <col min="7431" max="7432" width="9.85546875" style="53" bestFit="1" customWidth="1"/>
    <col min="7433" max="7433" width="12" style="53" bestFit="1" customWidth="1"/>
    <col min="7434" max="7434" width="10.28515625" style="53" bestFit="1" customWidth="1"/>
    <col min="7435" max="7435" width="12.28515625" style="53" bestFit="1" customWidth="1"/>
    <col min="7436" max="7686" width="9.140625" style="53"/>
    <col min="7687" max="7688" width="9.85546875" style="53" bestFit="1" customWidth="1"/>
    <col min="7689" max="7689" width="12" style="53" bestFit="1" customWidth="1"/>
    <col min="7690" max="7690" width="10.28515625" style="53" bestFit="1" customWidth="1"/>
    <col min="7691" max="7691" width="12.28515625" style="53" bestFit="1" customWidth="1"/>
    <col min="7692" max="7942" width="9.140625" style="53"/>
    <col min="7943" max="7944" width="9.85546875" style="53" bestFit="1" customWidth="1"/>
    <col min="7945" max="7945" width="12" style="53" bestFit="1" customWidth="1"/>
    <col min="7946" max="7946" width="10.28515625" style="53" bestFit="1" customWidth="1"/>
    <col min="7947" max="7947" width="12.28515625" style="53" bestFit="1" customWidth="1"/>
    <col min="7948" max="8198" width="9.140625" style="53"/>
    <col min="8199" max="8200" width="9.85546875" style="53" bestFit="1" customWidth="1"/>
    <col min="8201" max="8201" width="12" style="53" bestFit="1" customWidth="1"/>
    <col min="8202" max="8202" width="10.28515625" style="53" bestFit="1" customWidth="1"/>
    <col min="8203" max="8203" width="12.28515625" style="53" bestFit="1" customWidth="1"/>
    <col min="8204" max="8454" width="9.140625" style="53"/>
    <col min="8455" max="8456" width="9.85546875" style="53" bestFit="1" customWidth="1"/>
    <col min="8457" max="8457" width="12" style="53" bestFit="1" customWidth="1"/>
    <col min="8458" max="8458" width="10.28515625" style="53" bestFit="1" customWidth="1"/>
    <col min="8459" max="8459" width="12.28515625" style="53" bestFit="1" customWidth="1"/>
    <col min="8460" max="8710" width="9.140625" style="53"/>
    <col min="8711" max="8712" width="9.85546875" style="53" bestFit="1" customWidth="1"/>
    <col min="8713" max="8713" width="12" style="53" bestFit="1" customWidth="1"/>
    <col min="8714" max="8714" width="10.28515625" style="53" bestFit="1" customWidth="1"/>
    <col min="8715" max="8715" width="12.28515625" style="53" bestFit="1" customWidth="1"/>
    <col min="8716" max="8966" width="9.140625" style="53"/>
    <col min="8967" max="8968" width="9.85546875" style="53" bestFit="1" customWidth="1"/>
    <col min="8969" max="8969" width="12" style="53" bestFit="1" customWidth="1"/>
    <col min="8970" max="8970" width="10.28515625" style="53" bestFit="1" customWidth="1"/>
    <col min="8971" max="8971" width="12.28515625" style="53" bestFit="1" customWidth="1"/>
    <col min="8972" max="9222" width="9.140625" style="53"/>
    <col min="9223" max="9224" width="9.85546875" style="53" bestFit="1" customWidth="1"/>
    <col min="9225" max="9225" width="12" style="53" bestFit="1" customWidth="1"/>
    <col min="9226" max="9226" width="10.28515625" style="53" bestFit="1" customWidth="1"/>
    <col min="9227" max="9227" width="12.28515625" style="53" bestFit="1" customWidth="1"/>
    <col min="9228" max="9478" width="9.140625" style="53"/>
    <col min="9479" max="9480" width="9.85546875" style="53" bestFit="1" customWidth="1"/>
    <col min="9481" max="9481" width="12" style="53" bestFit="1" customWidth="1"/>
    <col min="9482" max="9482" width="10.28515625" style="53" bestFit="1" customWidth="1"/>
    <col min="9483" max="9483" width="12.28515625" style="53" bestFit="1" customWidth="1"/>
    <col min="9484" max="9734" width="9.140625" style="53"/>
    <col min="9735" max="9736" width="9.85546875" style="53" bestFit="1" customWidth="1"/>
    <col min="9737" max="9737" width="12" style="53" bestFit="1" customWidth="1"/>
    <col min="9738" max="9738" width="10.28515625" style="53" bestFit="1" customWidth="1"/>
    <col min="9739" max="9739" width="12.28515625" style="53" bestFit="1" customWidth="1"/>
    <col min="9740" max="9990" width="9.140625" style="53"/>
    <col min="9991" max="9992" width="9.85546875" style="53" bestFit="1" customWidth="1"/>
    <col min="9993" max="9993" width="12" style="53" bestFit="1" customWidth="1"/>
    <col min="9994" max="9994" width="10.28515625" style="53" bestFit="1" customWidth="1"/>
    <col min="9995" max="9995" width="12.28515625" style="53" bestFit="1" customWidth="1"/>
    <col min="9996" max="10246" width="9.140625" style="53"/>
    <col min="10247" max="10248" width="9.85546875" style="53" bestFit="1" customWidth="1"/>
    <col min="10249" max="10249" width="12" style="53" bestFit="1" customWidth="1"/>
    <col min="10250" max="10250" width="10.28515625" style="53" bestFit="1" customWidth="1"/>
    <col min="10251" max="10251" width="12.28515625" style="53" bestFit="1" customWidth="1"/>
    <col min="10252" max="10502" width="9.140625" style="53"/>
    <col min="10503" max="10504" width="9.85546875" style="53" bestFit="1" customWidth="1"/>
    <col min="10505" max="10505" width="12" style="53" bestFit="1" customWidth="1"/>
    <col min="10506" max="10506" width="10.28515625" style="53" bestFit="1" customWidth="1"/>
    <col min="10507" max="10507" width="12.28515625" style="53" bestFit="1" customWidth="1"/>
    <col min="10508" max="10758" width="9.140625" style="53"/>
    <col min="10759" max="10760" width="9.85546875" style="53" bestFit="1" customWidth="1"/>
    <col min="10761" max="10761" width="12" style="53" bestFit="1" customWidth="1"/>
    <col min="10762" max="10762" width="10.28515625" style="53" bestFit="1" customWidth="1"/>
    <col min="10763" max="10763" width="12.28515625" style="53" bestFit="1" customWidth="1"/>
    <col min="10764" max="11014" width="9.140625" style="53"/>
    <col min="11015" max="11016" width="9.85546875" style="53" bestFit="1" customWidth="1"/>
    <col min="11017" max="11017" width="12" style="53" bestFit="1" customWidth="1"/>
    <col min="11018" max="11018" width="10.28515625" style="53" bestFit="1" customWidth="1"/>
    <col min="11019" max="11019" width="12.28515625" style="53" bestFit="1" customWidth="1"/>
    <col min="11020" max="11270" width="9.140625" style="53"/>
    <col min="11271" max="11272" width="9.85546875" style="53" bestFit="1" customWidth="1"/>
    <col min="11273" max="11273" width="12" style="53" bestFit="1" customWidth="1"/>
    <col min="11274" max="11274" width="10.28515625" style="53" bestFit="1" customWidth="1"/>
    <col min="11275" max="11275" width="12.28515625" style="53" bestFit="1" customWidth="1"/>
    <col min="11276" max="11526" width="9.140625" style="53"/>
    <col min="11527" max="11528" width="9.85546875" style="53" bestFit="1" customWidth="1"/>
    <col min="11529" max="11529" width="12" style="53" bestFit="1" customWidth="1"/>
    <col min="11530" max="11530" width="10.28515625" style="53" bestFit="1" customWidth="1"/>
    <col min="11531" max="11531" width="12.28515625" style="53" bestFit="1" customWidth="1"/>
    <col min="11532" max="11782" width="9.140625" style="53"/>
    <col min="11783" max="11784" width="9.85546875" style="53" bestFit="1" customWidth="1"/>
    <col min="11785" max="11785" width="12" style="53" bestFit="1" customWidth="1"/>
    <col min="11786" max="11786" width="10.28515625" style="53" bestFit="1" customWidth="1"/>
    <col min="11787" max="11787" width="12.28515625" style="53" bestFit="1" customWidth="1"/>
    <col min="11788" max="12038" width="9.140625" style="53"/>
    <col min="12039" max="12040" width="9.85546875" style="53" bestFit="1" customWidth="1"/>
    <col min="12041" max="12041" width="12" style="53" bestFit="1" customWidth="1"/>
    <col min="12042" max="12042" width="10.28515625" style="53" bestFit="1" customWidth="1"/>
    <col min="12043" max="12043" width="12.28515625" style="53" bestFit="1" customWidth="1"/>
    <col min="12044" max="12294" width="9.140625" style="53"/>
    <col min="12295" max="12296" width="9.85546875" style="53" bestFit="1" customWidth="1"/>
    <col min="12297" max="12297" width="12" style="53" bestFit="1" customWidth="1"/>
    <col min="12298" max="12298" width="10.28515625" style="53" bestFit="1" customWidth="1"/>
    <col min="12299" max="12299" width="12.28515625" style="53" bestFit="1" customWidth="1"/>
    <col min="12300" max="12550" width="9.140625" style="53"/>
    <col min="12551" max="12552" width="9.85546875" style="53" bestFit="1" customWidth="1"/>
    <col min="12553" max="12553" width="12" style="53" bestFit="1" customWidth="1"/>
    <col min="12554" max="12554" width="10.28515625" style="53" bestFit="1" customWidth="1"/>
    <col min="12555" max="12555" width="12.28515625" style="53" bestFit="1" customWidth="1"/>
    <col min="12556" max="12806" width="9.140625" style="53"/>
    <col min="12807" max="12808" width="9.85546875" style="53" bestFit="1" customWidth="1"/>
    <col min="12809" max="12809" width="12" style="53" bestFit="1" customWidth="1"/>
    <col min="12810" max="12810" width="10.28515625" style="53" bestFit="1" customWidth="1"/>
    <col min="12811" max="12811" width="12.28515625" style="53" bestFit="1" customWidth="1"/>
    <col min="12812" max="13062" width="9.140625" style="53"/>
    <col min="13063" max="13064" width="9.85546875" style="53" bestFit="1" customWidth="1"/>
    <col min="13065" max="13065" width="12" style="53" bestFit="1" customWidth="1"/>
    <col min="13066" max="13066" width="10.28515625" style="53" bestFit="1" customWidth="1"/>
    <col min="13067" max="13067" width="12.28515625" style="53" bestFit="1" customWidth="1"/>
    <col min="13068" max="13318" width="9.140625" style="53"/>
    <col min="13319" max="13320" width="9.85546875" style="53" bestFit="1" customWidth="1"/>
    <col min="13321" max="13321" width="12" style="53" bestFit="1" customWidth="1"/>
    <col min="13322" max="13322" width="10.28515625" style="53" bestFit="1" customWidth="1"/>
    <col min="13323" max="13323" width="12.28515625" style="53" bestFit="1" customWidth="1"/>
    <col min="13324" max="13574" width="9.140625" style="53"/>
    <col min="13575" max="13576" width="9.85546875" style="53" bestFit="1" customWidth="1"/>
    <col min="13577" max="13577" width="12" style="53" bestFit="1" customWidth="1"/>
    <col min="13578" max="13578" width="10.28515625" style="53" bestFit="1" customWidth="1"/>
    <col min="13579" max="13579" width="12.28515625" style="53" bestFit="1" customWidth="1"/>
    <col min="13580" max="13830" width="9.140625" style="53"/>
    <col min="13831" max="13832" width="9.85546875" style="53" bestFit="1" customWidth="1"/>
    <col min="13833" max="13833" width="12" style="53" bestFit="1" customWidth="1"/>
    <col min="13834" max="13834" width="10.28515625" style="53" bestFit="1" customWidth="1"/>
    <col min="13835" max="13835" width="12.28515625" style="53" bestFit="1" customWidth="1"/>
    <col min="13836" max="14086" width="9.140625" style="53"/>
    <col min="14087" max="14088" width="9.85546875" style="53" bestFit="1" customWidth="1"/>
    <col min="14089" max="14089" width="12" style="53" bestFit="1" customWidth="1"/>
    <col min="14090" max="14090" width="10.28515625" style="53" bestFit="1" customWidth="1"/>
    <col min="14091" max="14091" width="12.28515625" style="53" bestFit="1" customWidth="1"/>
    <col min="14092" max="14342" width="9.140625" style="53"/>
    <col min="14343" max="14344" width="9.85546875" style="53" bestFit="1" customWidth="1"/>
    <col min="14345" max="14345" width="12" style="53" bestFit="1" customWidth="1"/>
    <col min="14346" max="14346" width="10.28515625" style="53" bestFit="1" customWidth="1"/>
    <col min="14347" max="14347" width="12.28515625" style="53" bestFit="1" customWidth="1"/>
    <col min="14348" max="14598" width="9.140625" style="53"/>
    <col min="14599" max="14600" width="9.85546875" style="53" bestFit="1" customWidth="1"/>
    <col min="14601" max="14601" width="12" style="53" bestFit="1" customWidth="1"/>
    <col min="14602" max="14602" width="10.28515625" style="53" bestFit="1" customWidth="1"/>
    <col min="14603" max="14603" width="12.28515625" style="53" bestFit="1" customWidth="1"/>
    <col min="14604" max="14854" width="9.140625" style="53"/>
    <col min="14855" max="14856" width="9.85546875" style="53" bestFit="1" customWidth="1"/>
    <col min="14857" max="14857" width="12" style="53" bestFit="1" customWidth="1"/>
    <col min="14858" max="14858" width="10.28515625" style="53" bestFit="1" customWidth="1"/>
    <col min="14859" max="14859" width="12.28515625" style="53" bestFit="1" customWidth="1"/>
    <col min="14860" max="15110" width="9.140625" style="53"/>
    <col min="15111" max="15112" width="9.85546875" style="53" bestFit="1" customWidth="1"/>
    <col min="15113" max="15113" width="12" style="53" bestFit="1" customWidth="1"/>
    <col min="15114" max="15114" width="10.28515625" style="53" bestFit="1" customWidth="1"/>
    <col min="15115" max="15115" width="12.28515625" style="53" bestFit="1" customWidth="1"/>
    <col min="15116" max="15366" width="9.140625" style="53"/>
    <col min="15367" max="15368" width="9.85546875" style="53" bestFit="1" customWidth="1"/>
    <col min="15369" max="15369" width="12" style="53" bestFit="1" customWidth="1"/>
    <col min="15370" max="15370" width="10.28515625" style="53" bestFit="1" customWidth="1"/>
    <col min="15371" max="15371" width="12.28515625" style="53" bestFit="1" customWidth="1"/>
    <col min="15372" max="15622" width="9.140625" style="53"/>
    <col min="15623" max="15624" width="9.85546875" style="53" bestFit="1" customWidth="1"/>
    <col min="15625" max="15625" width="12" style="53" bestFit="1" customWidth="1"/>
    <col min="15626" max="15626" width="10.28515625" style="53" bestFit="1" customWidth="1"/>
    <col min="15627" max="15627" width="12.28515625" style="53" bestFit="1" customWidth="1"/>
    <col min="15628" max="15878" width="9.140625" style="53"/>
    <col min="15879" max="15880" width="9.85546875" style="53" bestFit="1" customWidth="1"/>
    <col min="15881" max="15881" width="12" style="53" bestFit="1" customWidth="1"/>
    <col min="15882" max="15882" width="10.28515625" style="53" bestFit="1" customWidth="1"/>
    <col min="15883" max="15883" width="12.28515625" style="53" bestFit="1" customWidth="1"/>
    <col min="15884" max="16134" width="9.140625" style="53"/>
    <col min="16135" max="16136" width="9.85546875" style="53" bestFit="1" customWidth="1"/>
    <col min="16137" max="16137" width="12" style="53" bestFit="1" customWidth="1"/>
    <col min="16138" max="16138" width="10.28515625" style="53" bestFit="1" customWidth="1"/>
    <col min="16139" max="16139" width="12.28515625" style="53" bestFit="1" customWidth="1"/>
    <col min="16140" max="16384" width="9.140625" style="53"/>
  </cols>
  <sheetData>
    <row r="1" spans="1:9" ht="12.75" customHeight="1" x14ac:dyDescent="0.2">
      <c r="A1" s="239" t="s">
        <v>76</v>
      </c>
      <c r="B1" s="261"/>
      <c r="C1" s="261"/>
      <c r="D1" s="261"/>
      <c r="E1" s="261"/>
      <c r="F1" s="261"/>
      <c r="G1" s="261"/>
      <c r="H1" s="261"/>
    </row>
    <row r="2" spans="1:9" ht="12.75" customHeight="1" x14ac:dyDescent="0.2">
      <c r="A2" s="241" t="s">
        <v>300</v>
      </c>
      <c r="B2" s="242"/>
      <c r="C2" s="242"/>
      <c r="D2" s="242"/>
      <c r="E2" s="242"/>
      <c r="F2" s="242"/>
      <c r="G2" s="242"/>
      <c r="H2" s="242"/>
    </row>
    <row r="3" spans="1:9" x14ac:dyDescent="0.2">
      <c r="A3" s="247" t="s">
        <v>172</v>
      </c>
      <c r="B3" s="262"/>
      <c r="C3" s="262"/>
      <c r="D3" s="262"/>
      <c r="E3" s="262"/>
      <c r="F3" s="262"/>
      <c r="G3" s="262"/>
      <c r="H3" s="262"/>
      <c r="I3" s="248"/>
    </row>
    <row r="4" spans="1:9" x14ac:dyDescent="0.2">
      <c r="A4" s="263" t="s">
        <v>299</v>
      </c>
      <c r="B4" s="264"/>
      <c r="C4" s="264"/>
      <c r="D4" s="264"/>
      <c r="E4" s="264"/>
      <c r="F4" s="264"/>
      <c r="G4" s="264"/>
      <c r="H4" s="264"/>
      <c r="I4" s="251"/>
    </row>
    <row r="5" spans="1:9" ht="45" x14ac:dyDescent="0.2">
      <c r="A5" s="265" t="s">
        <v>2</v>
      </c>
      <c r="B5" s="260"/>
      <c r="C5" s="260"/>
      <c r="D5" s="260"/>
      <c r="E5" s="260"/>
      <c r="F5" s="260"/>
      <c r="G5" s="57" t="s">
        <v>5</v>
      </c>
      <c r="H5" s="55" t="s">
        <v>114</v>
      </c>
      <c r="I5" s="55" t="s">
        <v>159</v>
      </c>
    </row>
    <row r="6" spans="1:9" x14ac:dyDescent="0.2">
      <c r="A6" s="259">
        <v>1</v>
      </c>
      <c r="B6" s="260"/>
      <c r="C6" s="260"/>
      <c r="D6" s="260"/>
      <c r="E6" s="260"/>
      <c r="F6" s="260"/>
      <c r="G6" s="54">
        <v>2</v>
      </c>
      <c r="H6" s="55" t="s">
        <v>6</v>
      </c>
      <c r="I6" s="55" t="s">
        <v>7</v>
      </c>
    </row>
    <row r="7" spans="1:9" x14ac:dyDescent="0.2">
      <c r="A7" s="257" t="s">
        <v>34</v>
      </c>
      <c r="B7" s="258"/>
      <c r="C7" s="258"/>
      <c r="D7" s="258"/>
      <c r="E7" s="258"/>
      <c r="F7" s="258"/>
      <c r="G7" s="258"/>
      <c r="H7" s="258"/>
      <c r="I7" s="258"/>
    </row>
    <row r="8" spans="1:9" x14ac:dyDescent="0.2">
      <c r="A8" s="256" t="s">
        <v>27</v>
      </c>
      <c r="B8" s="256"/>
      <c r="C8" s="256"/>
      <c r="D8" s="256"/>
      <c r="E8" s="256"/>
      <c r="F8" s="256"/>
      <c r="G8" s="56">
        <v>1</v>
      </c>
      <c r="H8" s="58">
        <v>0</v>
      </c>
      <c r="I8" s="58">
        <v>0</v>
      </c>
    </row>
    <row r="9" spans="1:9" x14ac:dyDescent="0.2">
      <c r="A9" s="256" t="s">
        <v>28</v>
      </c>
      <c r="B9" s="256"/>
      <c r="C9" s="256"/>
      <c r="D9" s="256"/>
      <c r="E9" s="256"/>
      <c r="F9" s="256"/>
      <c r="G9" s="56">
        <v>2</v>
      </c>
      <c r="H9" s="58">
        <v>0</v>
      </c>
      <c r="I9" s="58">
        <v>0</v>
      </c>
    </row>
    <row r="10" spans="1:9" x14ac:dyDescent="0.2">
      <c r="A10" s="256" t="s">
        <v>29</v>
      </c>
      <c r="B10" s="256"/>
      <c r="C10" s="256"/>
      <c r="D10" s="256"/>
      <c r="E10" s="256"/>
      <c r="F10" s="256"/>
      <c r="G10" s="56">
        <v>3</v>
      </c>
      <c r="H10" s="58">
        <v>0</v>
      </c>
      <c r="I10" s="58">
        <v>0</v>
      </c>
    </row>
    <row r="11" spans="1:9" x14ac:dyDescent="0.2">
      <c r="A11" s="256" t="s">
        <v>30</v>
      </c>
      <c r="B11" s="256"/>
      <c r="C11" s="256"/>
      <c r="D11" s="256"/>
      <c r="E11" s="256"/>
      <c r="F11" s="256"/>
      <c r="G11" s="56">
        <v>4</v>
      </c>
      <c r="H11" s="58">
        <v>0</v>
      </c>
      <c r="I11" s="58">
        <v>0</v>
      </c>
    </row>
    <row r="12" spans="1:9" x14ac:dyDescent="0.2">
      <c r="A12" s="256" t="s">
        <v>31</v>
      </c>
      <c r="B12" s="256"/>
      <c r="C12" s="256"/>
      <c r="D12" s="256"/>
      <c r="E12" s="256"/>
      <c r="F12" s="256"/>
      <c r="G12" s="56">
        <v>5</v>
      </c>
      <c r="H12" s="58">
        <v>0</v>
      </c>
      <c r="I12" s="58">
        <v>0</v>
      </c>
    </row>
    <row r="13" spans="1:9" ht="22.5" customHeight="1" x14ac:dyDescent="0.2">
      <c r="A13" s="256" t="s">
        <v>51</v>
      </c>
      <c r="B13" s="256"/>
      <c r="C13" s="256"/>
      <c r="D13" s="256"/>
      <c r="E13" s="256"/>
      <c r="F13" s="256"/>
      <c r="G13" s="56">
        <v>6</v>
      </c>
      <c r="H13" s="58">
        <v>0</v>
      </c>
      <c r="I13" s="58">
        <v>0</v>
      </c>
    </row>
    <row r="14" spans="1:9" x14ac:dyDescent="0.2">
      <c r="A14" s="256" t="s">
        <v>32</v>
      </c>
      <c r="B14" s="256"/>
      <c r="C14" s="256"/>
      <c r="D14" s="256"/>
      <c r="E14" s="256"/>
      <c r="F14" s="256"/>
      <c r="G14" s="56">
        <v>7</v>
      </c>
      <c r="H14" s="58">
        <v>0</v>
      </c>
      <c r="I14" s="58">
        <v>0</v>
      </c>
    </row>
    <row r="15" spans="1:9" x14ac:dyDescent="0.2">
      <c r="A15" s="256" t="s">
        <v>33</v>
      </c>
      <c r="B15" s="256"/>
      <c r="C15" s="256"/>
      <c r="D15" s="256"/>
      <c r="E15" s="256"/>
      <c r="F15" s="256"/>
      <c r="G15" s="56">
        <v>8</v>
      </c>
      <c r="H15" s="58">
        <v>0</v>
      </c>
      <c r="I15" s="58">
        <v>0</v>
      </c>
    </row>
    <row r="16" spans="1:9" x14ac:dyDescent="0.2">
      <c r="A16" s="257" t="s">
        <v>35</v>
      </c>
      <c r="B16" s="258"/>
      <c r="C16" s="258"/>
      <c r="D16" s="258"/>
      <c r="E16" s="258"/>
      <c r="F16" s="258"/>
      <c r="G16" s="258"/>
      <c r="H16" s="258"/>
      <c r="I16" s="258"/>
    </row>
    <row r="17" spans="1:9" x14ac:dyDescent="0.2">
      <c r="A17" s="256" t="s">
        <v>36</v>
      </c>
      <c r="B17" s="256"/>
      <c r="C17" s="256"/>
      <c r="D17" s="256"/>
      <c r="E17" s="256"/>
      <c r="F17" s="256"/>
      <c r="G17" s="92">
        <v>9</v>
      </c>
      <c r="H17" s="58">
        <v>2101068</v>
      </c>
      <c r="I17" s="58">
        <v>1556778</v>
      </c>
    </row>
    <row r="18" spans="1:9" x14ac:dyDescent="0.2">
      <c r="A18" s="256" t="s">
        <v>37</v>
      </c>
      <c r="B18" s="256"/>
      <c r="C18" s="256"/>
      <c r="D18" s="256"/>
      <c r="E18" s="256"/>
      <c r="F18" s="256"/>
      <c r="G18" s="92"/>
      <c r="H18" s="58"/>
      <c r="I18" s="58"/>
    </row>
    <row r="19" spans="1:9" x14ac:dyDescent="0.2">
      <c r="A19" s="256" t="s">
        <v>38</v>
      </c>
      <c r="B19" s="256"/>
      <c r="C19" s="256"/>
      <c r="D19" s="256"/>
      <c r="E19" s="256"/>
      <c r="F19" s="256"/>
      <c r="G19" s="92">
        <v>10</v>
      </c>
      <c r="H19" s="58">
        <v>354871</v>
      </c>
      <c r="I19" s="58">
        <v>213485</v>
      </c>
    </row>
    <row r="20" spans="1:9" x14ac:dyDescent="0.2">
      <c r="A20" s="256" t="s">
        <v>39</v>
      </c>
      <c r="B20" s="256"/>
      <c r="C20" s="256"/>
      <c r="D20" s="256"/>
      <c r="E20" s="256"/>
      <c r="F20" s="256"/>
      <c r="G20" s="92">
        <v>11</v>
      </c>
      <c r="H20" s="58">
        <v>469065</v>
      </c>
      <c r="I20" s="58">
        <v>517031</v>
      </c>
    </row>
    <row r="21" spans="1:9" ht="23.25" customHeight="1" x14ac:dyDescent="0.2">
      <c r="A21" s="256" t="s">
        <v>40</v>
      </c>
      <c r="B21" s="256"/>
      <c r="C21" s="256"/>
      <c r="D21" s="256"/>
      <c r="E21" s="256"/>
      <c r="F21" s="256"/>
      <c r="G21" s="92">
        <v>12</v>
      </c>
      <c r="H21" s="58">
        <v>112882</v>
      </c>
      <c r="I21" s="58">
        <v>0</v>
      </c>
    </row>
    <row r="22" spans="1:9" x14ac:dyDescent="0.2">
      <c r="A22" s="256" t="s">
        <v>41</v>
      </c>
      <c r="B22" s="256"/>
      <c r="C22" s="256"/>
      <c r="D22" s="256"/>
      <c r="E22" s="256"/>
      <c r="F22" s="256"/>
      <c r="G22" s="92">
        <v>13</v>
      </c>
      <c r="H22" s="58">
        <v>-173</v>
      </c>
      <c r="I22" s="58">
        <v>-4246</v>
      </c>
    </row>
    <row r="23" spans="1:9" x14ac:dyDescent="0.2">
      <c r="A23" s="256" t="s">
        <v>42</v>
      </c>
      <c r="B23" s="256"/>
      <c r="C23" s="256"/>
      <c r="D23" s="256"/>
      <c r="E23" s="256"/>
      <c r="F23" s="256"/>
      <c r="G23" s="92">
        <v>14</v>
      </c>
      <c r="H23" s="58">
        <v>0</v>
      </c>
      <c r="I23" s="58">
        <v>0</v>
      </c>
    </row>
    <row r="24" spans="1:9" x14ac:dyDescent="0.2">
      <c r="A24" s="257" t="s">
        <v>43</v>
      </c>
      <c r="B24" s="258"/>
      <c r="C24" s="258"/>
      <c r="D24" s="258"/>
      <c r="E24" s="258"/>
      <c r="F24" s="258"/>
      <c r="G24" s="258"/>
      <c r="H24" s="258"/>
      <c r="I24" s="258"/>
    </row>
    <row r="25" spans="1:9" x14ac:dyDescent="0.2">
      <c r="A25" s="256" t="s">
        <v>44</v>
      </c>
      <c r="B25" s="256"/>
      <c r="C25" s="256"/>
      <c r="D25" s="256"/>
      <c r="E25" s="256"/>
      <c r="F25" s="256"/>
      <c r="G25" s="92">
        <v>15</v>
      </c>
      <c r="H25" s="58">
        <v>0</v>
      </c>
      <c r="I25" s="58">
        <v>0</v>
      </c>
    </row>
    <row r="26" spans="1:9" x14ac:dyDescent="0.2">
      <c r="A26" s="256" t="s">
        <v>45</v>
      </c>
      <c r="B26" s="256"/>
      <c r="C26" s="256"/>
      <c r="D26" s="256"/>
      <c r="E26" s="256"/>
      <c r="F26" s="256"/>
      <c r="G26" s="92">
        <v>16</v>
      </c>
      <c r="H26" s="58">
        <v>-229207</v>
      </c>
      <c r="I26" s="58">
        <v>-5749420</v>
      </c>
    </row>
    <row r="27" spans="1:9" x14ac:dyDescent="0.2">
      <c r="A27" s="256" t="s">
        <v>46</v>
      </c>
      <c r="B27" s="256"/>
      <c r="C27" s="256"/>
      <c r="D27" s="256"/>
      <c r="E27" s="256"/>
      <c r="F27" s="256"/>
      <c r="G27" s="92">
        <v>17</v>
      </c>
      <c r="H27" s="58">
        <v>10050177</v>
      </c>
      <c r="I27" s="58">
        <v>-14621350</v>
      </c>
    </row>
    <row r="28" spans="1:9" ht="25.5" customHeight="1" x14ac:dyDescent="0.2">
      <c r="A28" s="256" t="s">
        <v>47</v>
      </c>
      <c r="B28" s="256"/>
      <c r="C28" s="256"/>
      <c r="D28" s="256"/>
      <c r="E28" s="256"/>
      <c r="F28" s="256"/>
      <c r="G28" s="92">
        <v>18</v>
      </c>
      <c r="H28" s="58">
        <v>209897</v>
      </c>
      <c r="I28" s="58">
        <v>-53761</v>
      </c>
    </row>
    <row r="29" spans="1:9" ht="23.25" customHeight="1" x14ac:dyDescent="0.2">
      <c r="A29" s="256" t="s">
        <v>48</v>
      </c>
      <c r="B29" s="256"/>
      <c r="C29" s="256"/>
      <c r="D29" s="256"/>
      <c r="E29" s="256"/>
      <c r="F29" s="256"/>
      <c r="G29" s="92">
        <v>19</v>
      </c>
      <c r="H29" s="58">
        <v>0</v>
      </c>
      <c r="I29" s="58">
        <v>0</v>
      </c>
    </row>
    <row r="30" spans="1:9" ht="27.75" customHeight="1" x14ac:dyDescent="0.2">
      <c r="A30" s="256" t="s">
        <v>49</v>
      </c>
      <c r="B30" s="256"/>
      <c r="C30" s="256"/>
      <c r="D30" s="256"/>
      <c r="E30" s="256"/>
      <c r="F30" s="256"/>
      <c r="G30" s="92">
        <v>20</v>
      </c>
      <c r="H30" s="58">
        <v>0</v>
      </c>
      <c r="I30" s="58">
        <v>0</v>
      </c>
    </row>
    <row r="31" spans="1:9" ht="27.75" customHeight="1" x14ac:dyDescent="0.2">
      <c r="A31" s="256" t="s">
        <v>50</v>
      </c>
      <c r="B31" s="256"/>
      <c r="C31" s="256"/>
      <c r="D31" s="256"/>
      <c r="E31" s="256"/>
      <c r="F31" s="256"/>
      <c r="G31" s="92">
        <v>21</v>
      </c>
      <c r="H31" s="58">
        <v>0</v>
      </c>
      <c r="I31" s="58">
        <v>0</v>
      </c>
    </row>
    <row r="32" spans="1:9" ht="29.25" customHeight="1" x14ac:dyDescent="0.2">
      <c r="A32" s="256" t="s">
        <v>52</v>
      </c>
      <c r="B32" s="256"/>
      <c r="C32" s="256"/>
      <c r="D32" s="256"/>
      <c r="E32" s="256"/>
      <c r="F32" s="256"/>
      <c r="G32" s="92">
        <v>22</v>
      </c>
      <c r="H32" s="58">
        <v>5680543</v>
      </c>
      <c r="I32" s="58">
        <v>3489421</v>
      </c>
    </row>
    <row r="33" spans="1:9" x14ac:dyDescent="0.2">
      <c r="A33" s="256" t="s">
        <v>53</v>
      </c>
      <c r="B33" s="256"/>
      <c r="C33" s="256"/>
      <c r="D33" s="256"/>
      <c r="E33" s="256"/>
      <c r="F33" s="256"/>
      <c r="G33" s="92">
        <v>23</v>
      </c>
      <c r="H33" s="58">
        <v>52108</v>
      </c>
      <c r="I33" s="58">
        <v>-405289</v>
      </c>
    </row>
    <row r="34" spans="1:9" x14ac:dyDescent="0.2">
      <c r="A34" s="256" t="s">
        <v>54</v>
      </c>
      <c r="B34" s="256"/>
      <c r="C34" s="256"/>
      <c r="D34" s="256"/>
      <c r="E34" s="256"/>
      <c r="F34" s="256"/>
      <c r="G34" s="92">
        <v>24</v>
      </c>
      <c r="H34" s="58">
        <v>-2346738</v>
      </c>
      <c r="I34" s="58">
        <v>-15442081</v>
      </c>
    </row>
    <row r="35" spans="1:9" x14ac:dyDescent="0.2">
      <c r="A35" s="256" t="s">
        <v>55</v>
      </c>
      <c r="B35" s="256"/>
      <c r="C35" s="256"/>
      <c r="D35" s="256"/>
      <c r="E35" s="256"/>
      <c r="F35" s="256"/>
      <c r="G35" s="92">
        <v>25</v>
      </c>
      <c r="H35" s="58">
        <v>-25211421</v>
      </c>
      <c r="I35" s="58">
        <v>-41186909</v>
      </c>
    </row>
    <row r="36" spans="1:9" x14ac:dyDescent="0.2">
      <c r="A36" s="256" t="s">
        <v>56</v>
      </c>
      <c r="B36" s="256"/>
      <c r="C36" s="256"/>
      <c r="D36" s="256"/>
      <c r="E36" s="256"/>
      <c r="F36" s="256"/>
      <c r="G36" s="92">
        <v>26</v>
      </c>
      <c r="H36" s="58">
        <v>8350977</v>
      </c>
      <c r="I36" s="58">
        <v>12975203</v>
      </c>
    </row>
    <row r="37" spans="1:9" x14ac:dyDescent="0.2">
      <c r="A37" s="256" t="s">
        <v>57</v>
      </c>
      <c r="B37" s="256"/>
      <c r="C37" s="256"/>
      <c r="D37" s="256"/>
      <c r="E37" s="256"/>
      <c r="F37" s="256"/>
      <c r="G37" s="92">
        <v>27</v>
      </c>
      <c r="H37" s="58">
        <v>-15208471</v>
      </c>
      <c r="I37" s="58">
        <v>-1768181</v>
      </c>
    </row>
    <row r="38" spans="1:9" x14ac:dyDescent="0.2">
      <c r="A38" s="256" t="s">
        <v>58</v>
      </c>
      <c r="B38" s="256"/>
      <c r="C38" s="256"/>
      <c r="D38" s="256"/>
      <c r="E38" s="256"/>
      <c r="F38" s="256"/>
      <c r="G38" s="92">
        <v>28</v>
      </c>
      <c r="H38" s="58">
        <v>0</v>
      </c>
      <c r="I38" s="58">
        <v>0</v>
      </c>
    </row>
    <row r="39" spans="1:9" x14ac:dyDescent="0.2">
      <c r="A39" s="256" t="s">
        <v>59</v>
      </c>
      <c r="B39" s="256"/>
      <c r="C39" s="256"/>
      <c r="D39" s="256"/>
      <c r="E39" s="256"/>
      <c r="F39" s="256"/>
      <c r="G39" s="92">
        <v>29</v>
      </c>
      <c r="H39" s="58">
        <v>505122</v>
      </c>
      <c r="I39" s="58">
        <v>1459106</v>
      </c>
    </row>
    <row r="40" spans="1:9" x14ac:dyDescent="0.2">
      <c r="A40" s="256" t="s">
        <v>60</v>
      </c>
      <c r="B40" s="256"/>
      <c r="C40" s="256"/>
      <c r="D40" s="256"/>
      <c r="E40" s="256"/>
      <c r="F40" s="256"/>
      <c r="G40" s="92">
        <v>30</v>
      </c>
      <c r="H40" s="58">
        <v>5273646</v>
      </c>
      <c r="I40" s="58">
        <v>5048689</v>
      </c>
    </row>
    <row r="41" spans="1:9" x14ac:dyDescent="0.2">
      <c r="A41" s="256" t="s">
        <v>61</v>
      </c>
      <c r="B41" s="256"/>
      <c r="C41" s="256"/>
      <c r="D41" s="256"/>
      <c r="E41" s="256"/>
      <c r="F41" s="256"/>
      <c r="G41" s="92">
        <v>31</v>
      </c>
      <c r="H41" s="58">
        <v>3278</v>
      </c>
      <c r="I41" s="58">
        <v>1754</v>
      </c>
    </row>
    <row r="42" spans="1:9" x14ac:dyDescent="0.2">
      <c r="A42" s="256" t="s">
        <v>62</v>
      </c>
      <c r="B42" s="256"/>
      <c r="C42" s="256"/>
      <c r="D42" s="256"/>
      <c r="E42" s="256"/>
      <c r="F42" s="256"/>
      <c r="G42" s="92">
        <v>32</v>
      </c>
      <c r="H42" s="58">
        <v>-1053232</v>
      </c>
      <c r="I42" s="58">
        <v>-1024309</v>
      </c>
    </row>
    <row r="43" spans="1:9" x14ac:dyDescent="0.2">
      <c r="A43" s="256" t="s">
        <v>63</v>
      </c>
      <c r="B43" s="256"/>
      <c r="C43" s="256"/>
      <c r="D43" s="256"/>
      <c r="E43" s="256"/>
      <c r="F43" s="256"/>
      <c r="G43" s="92">
        <v>33</v>
      </c>
      <c r="H43" s="58">
        <v>-307462</v>
      </c>
      <c r="I43" s="58">
        <v>-470482</v>
      </c>
    </row>
    <row r="44" spans="1:9" ht="13.5" customHeight="1" x14ac:dyDescent="0.2">
      <c r="A44" s="255" t="s">
        <v>277</v>
      </c>
      <c r="B44" s="255"/>
      <c r="C44" s="255"/>
      <c r="D44" s="255"/>
      <c r="E44" s="255"/>
      <c r="F44" s="255"/>
      <c r="G44" s="92">
        <v>34</v>
      </c>
      <c r="H44" s="59">
        <f>SUM(H25:H43)+SUM(H17:H23)+SUM(H8:H15)</f>
        <v>-11193070</v>
      </c>
      <c r="I44" s="59">
        <f>SUM(I25:I43)+SUM(I17:I23)+SUM(I8:I15)</f>
        <v>-55464561</v>
      </c>
    </row>
    <row r="45" spans="1:9" x14ac:dyDescent="0.2">
      <c r="A45" s="257" t="s">
        <v>13</v>
      </c>
      <c r="B45" s="258"/>
      <c r="C45" s="258"/>
      <c r="D45" s="258"/>
      <c r="E45" s="258"/>
      <c r="F45" s="258"/>
      <c r="G45" s="258"/>
      <c r="H45" s="258"/>
      <c r="I45" s="258"/>
    </row>
    <row r="46" spans="1:9" ht="24.75" customHeight="1" x14ac:dyDescent="0.2">
      <c r="A46" s="256" t="s">
        <v>64</v>
      </c>
      <c r="B46" s="256"/>
      <c r="C46" s="256"/>
      <c r="D46" s="256"/>
      <c r="E46" s="256"/>
      <c r="F46" s="256"/>
      <c r="G46" s="92">
        <v>35</v>
      </c>
      <c r="H46" s="58">
        <v>-394853</v>
      </c>
      <c r="I46" s="58">
        <v>-953486</v>
      </c>
    </row>
    <row r="47" spans="1:9" ht="26.25" customHeight="1" x14ac:dyDescent="0.2">
      <c r="A47" s="256" t="s">
        <v>65</v>
      </c>
      <c r="B47" s="256"/>
      <c r="C47" s="256"/>
      <c r="D47" s="256"/>
      <c r="E47" s="256"/>
      <c r="F47" s="256"/>
      <c r="G47" s="92">
        <v>36</v>
      </c>
      <c r="H47" s="58">
        <v>0</v>
      </c>
      <c r="I47" s="58">
        <v>0</v>
      </c>
    </row>
    <row r="48" spans="1:9" ht="24" customHeight="1" x14ac:dyDescent="0.2">
      <c r="A48" s="256" t="s">
        <v>66</v>
      </c>
      <c r="B48" s="256"/>
      <c r="C48" s="256"/>
      <c r="D48" s="256"/>
      <c r="E48" s="256"/>
      <c r="F48" s="256"/>
      <c r="G48" s="92">
        <v>37</v>
      </c>
      <c r="H48" s="58">
        <v>0</v>
      </c>
      <c r="I48" s="58">
        <v>0</v>
      </c>
    </row>
    <row r="49" spans="1:9" x14ac:dyDescent="0.2">
      <c r="A49" s="256" t="s">
        <v>67</v>
      </c>
      <c r="B49" s="256"/>
      <c r="C49" s="256"/>
      <c r="D49" s="256"/>
      <c r="E49" s="256"/>
      <c r="F49" s="256"/>
      <c r="G49" s="92">
        <v>38</v>
      </c>
      <c r="H49" s="58">
        <v>0</v>
      </c>
      <c r="I49" s="58">
        <v>0</v>
      </c>
    </row>
    <row r="50" spans="1:9" x14ac:dyDescent="0.2">
      <c r="A50" s="256" t="s">
        <v>68</v>
      </c>
      <c r="B50" s="256"/>
      <c r="C50" s="256"/>
      <c r="D50" s="256"/>
      <c r="E50" s="256"/>
      <c r="F50" s="256"/>
      <c r="G50" s="92">
        <v>39</v>
      </c>
      <c r="H50" s="58">
        <v>0</v>
      </c>
      <c r="I50" s="58">
        <v>0</v>
      </c>
    </row>
    <row r="51" spans="1:9" x14ac:dyDescent="0.2">
      <c r="A51" s="255" t="s">
        <v>278</v>
      </c>
      <c r="B51" s="255"/>
      <c r="C51" s="255"/>
      <c r="D51" s="255"/>
      <c r="E51" s="255"/>
      <c r="F51" s="255"/>
      <c r="G51" s="92">
        <v>40</v>
      </c>
      <c r="H51" s="59">
        <f>SUM(H46:H50)</f>
        <v>-394853</v>
      </c>
      <c r="I51" s="59">
        <f>SUM(I46:I50)</f>
        <v>-953486</v>
      </c>
    </row>
    <row r="52" spans="1:9" x14ac:dyDescent="0.2">
      <c r="A52" s="257" t="s">
        <v>14</v>
      </c>
      <c r="B52" s="258"/>
      <c r="C52" s="258"/>
      <c r="D52" s="258"/>
      <c r="E52" s="258"/>
      <c r="F52" s="258"/>
      <c r="G52" s="258"/>
      <c r="H52" s="258"/>
      <c r="I52" s="258"/>
    </row>
    <row r="53" spans="1:9" ht="23.25" customHeight="1" x14ac:dyDescent="0.2">
      <c r="A53" s="256" t="s">
        <v>69</v>
      </c>
      <c r="B53" s="256"/>
      <c r="C53" s="256"/>
      <c r="D53" s="256"/>
      <c r="E53" s="256"/>
      <c r="F53" s="256"/>
      <c r="G53" s="92">
        <v>41</v>
      </c>
      <c r="H53" s="58">
        <v>-27369552</v>
      </c>
      <c r="I53" s="58">
        <v>50759</v>
      </c>
    </row>
    <row r="54" spans="1:9" x14ac:dyDescent="0.2">
      <c r="A54" s="256" t="s">
        <v>70</v>
      </c>
      <c r="B54" s="256"/>
      <c r="C54" s="256"/>
      <c r="D54" s="256"/>
      <c r="E54" s="256"/>
      <c r="F54" s="256"/>
      <c r="G54" s="92">
        <v>42</v>
      </c>
      <c r="H54" s="58">
        <v>24509</v>
      </c>
      <c r="I54" s="58">
        <v>15502</v>
      </c>
    </row>
    <row r="55" spans="1:9" x14ac:dyDescent="0.2">
      <c r="A55" s="256" t="s">
        <v>71</v>
      </c>
      <c r="B55" s="256"/>
      <c r="C55" s="256"/>
      <c r="D55" s="256"/>
      <c r="E55" s="256"/>
      <c r="F55" s="256"/>
      <c r="G55" s="92">
        <v>43</v>
      </c>
      <c r="H55" s="58">
        <v>0</v>
      </c>
      <c r="I55" s="58">
        <v>0</v>
      </c>
    </row>
    <row r="56" spans="1:9" x14ac:dyDescent="0.2">
      <c r="A56" s="256" t="s">
        <v>72</v>
      </c>
      <c r="B56" s="256"/>
      <c r="C56" s="256"/>
      <c r="D56" s="256"/>
      <c r="E56" s="256"/>
      <c r="F56" s="256"/>
      <c r="G56" s="92">
        <v>44</v>
      </c>
      <c r="H56" s="58">
        <v>0</v>
      </c>
      <c r="I56" s="58">
        <v>0</v>
      </c>
    </row>
    <row r="57" spans="1:9" x14ac:dyDescent="0.2">
      <c r="A57" s="256" t="s">
        <v>73</v>
      </c>
      <c r="B57" s="256"/>
      <c r="C57" s="256"/>
      <c r="D57" s="256"/>
      <c r="E57" s="256"/>
      <c r="F57" s="256"/>
      <c r="G57" s="92">
        <v>45</v>
      </c>
      <c r="H57" s="58">
        <v>0</v>
      </c>
      <c r="I57" s="58">
        <v>0</v>
      </c>
    </row>
    <row r="58" spans="1:9" x14ac:dyDescent="0.2">
      <c r="A58" s="256" t="s">
        <v>74</v>
      </c>
      <c r="B58" s="256"/>
      <c r="C58" s="256"/>
      <c r="D58" s="256"/>
      <c r="E58" s="256"/>
      <c r="F58" s="256"/>
      <c r="G58" s="92">
        <v>46</v>
      </c>
      <c r="H58" s="58">
        <v>0</v>
      </c>
      <c r="I58" s="58">
        <v>0</v>
      </c>
    </row>
    <row r="59" spans="1:9" x14ac:dyDescent="0.2">
      <c r="A59" s="255" t="s">
        <v>279</v>
      </c>
      <c r="B59" s="256"/>
      <c r="C59" s="256"/>
      <c r="D59" s="256"/>
      <c r="E59" s="256"/>
      <c r="F59" s="256"/>
      <c r="G59" s="92">
        <v>47</v>
      </c>
      <c r="H59" s="59">
        <f>H53+H54+H55+H56+H57+H58</f>
        <v>-27345043</v>
      </c>
      <c r="I59" s="59">
        <f>I53+I54+I55+I56+I57+I58</f>
        <v>66261</v>
      </c>
    </row>
    <row r="60" spans="1:9" ht="25.5" customHeight="1" x14ac:dyDescent="0.2">
      <c r="A60" s="255" t="s">
        <v>280</v>
      </c>
      <c r="B60" s="255"/>
      <c r="C60" s="255"/>
      <c r="D60" s="255"/>
      <c r="E60" s="255"/>
      <c r="F60" s="255"/>
      <c r="G60" s="92">
        <v>48</v>
      </c>
      <c r="H60" s="59">
        <f>H44+H51+H59</f>
        <v>-38932966</v>
      </c>
      <c r="I60" s="59">
        <f>I44+I51+I59</f>
        <v>-56351786</v>
      </c>
    </row>
    <row r="61" spans="1:9" x14ac:dyDescent="0.2">
      <c r="A61" s="255" t="s">
        <v>115</v>
      </c>
      <c r="B61" s="256"/>
      <c r="C61" s="256"/>
      <c r="D61" s="256"/>
      <c r="E61" s="256"/>
      <c r="F61" s="256"/>
      <c r="G61" s="92">
        <v>49</v>
      </c>
      <c r="H61" s="60">
        <v>235182689</v>
      </c>
      <c r="I61" s="60">
        <v>265240451</v>
      </c>
    </row>
    <row r="62" spans="1:9" x14ac:dyDescent="0.2">
      <c r="A62" s="256" t="s">
        <v>75</v>
      </c>
      <c r="B62" s="256"/>
      <c r="C62" s="256"/>
      <c r="D62" s="256"/>
      <c r="E62" s="256"/>
      <c r="F62" s="256"/>
      <c r="G62" s="92">
        <v>50</v>
      </c>
      <c r="H62" s="60">
        <v>0</v>
      </c>
      <c r="I62" s="60">
        <v>0</v>
      </c>
    </row>
    <row r="63" spans="1:9" x14ac:dyDescent="0.2">
      <c r="A63" s="255" t="s">
        <v>281</v>
      </c>
      <c r="B63" s="256"/>
      <c r="C63" s="256"/>
      <c r="D63" s="256"/>
      <c r="E63" s="256"/>
      <c r="F63" s="256"/>
      <c r="G63" s="92">
        <v>51</v>
      </c>
      <c r="H63" s="59">
        <f>H60+H61+H62</f>
        <v>196249723</v>
      </c>
      <c r="I63" s="59">
        <f>I60+I61+I62</f>
        <v>208888665</v>
      </c>
    </row>
  </sheetData>
  <sheetProtection algorithmName="SHA-512" hashValue="ohCHb89KhT4xuxvQbLtH6WvgxoMdWc5oHddilFdgZv6OphhAzdSVmV/Im3+/BXFQramWpYW2wfykcSGQJn1c+Q==" saltValue="uM0K5ro5vYJBfT8Xzhhnsg=="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3">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3000000}">
      <formula1>0</formula1>
    </dataValidation>
  </dataValidations>
  <pageMargins left="1.1417322834645669" right="0.23622047244094491" top="0.59055118110236227" bottom="0.55118110236220474" header="0.51181102362204722" footer="0.51181102362204722"/>
  <pageSetup paperSize="9" scale="7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view="pageBreakPreview" zoomScale="110" zoomScaleNormal="100" workbookViewId="0">
      <selection sqref="A1:I1"/>
    </sheetView>
  </sheetViews>
  <sheetFormatPr defaultRowHeight="12.75" x14ac:dyDescent="0.2"/>
  <cols>
    <col min="1" max="2" width="9.140625" style="53"/>
    <col min="3" max="3" width="20.85546875" style="53" customWidth="1"/>
    <col min="4" max="4" width="9.140625" style="53"/>
    <col min="5" max="5" width="9.140625" style="52" customWidth="1"/>
    <col min="6" max="6" width="10.140625" style="52" customWidth="1"/>
    <col min="7" max="7" width="9.140625" style="52" customWidth="1"/>
    <col min="8" max="9" width="9.85546875" style="52" customWidth="1"/>
    <col min="10" max="15" width="9.140625" style="52" customWidth="1"/>
    <col min="16" max="16" width="10" style="52" customWidth="1"/>
    <col min="17" max="18" width="9.140625" style="52" customWidth="1"/>
    <col min="19" max="264" width="9.140625" style="53"/>
    <col min="265" max="265" width="10.140625" style="53" bestFit="1" customWidth="1"/>
    <col min="266" max="269" width="9.140625" style="53"/>
    <col min="270" max="271" width="9.85546875" style="53" bestFit="1" customWidth="1"/>
    <col min="272" max="520" width="9.140625" style="53"/>
    <col min="521" max="521" width="10.140625" style="53" bestFit="1" customWidth="1"/>
    <col min="522" max="525" width="9.140625" style="53"/>
    <col min="526" max="527" width="9.85546875" style="53" bestFit="1" customWidth="1"/>
    <col min="528" max="776" width="9.140625" style="53"/>
    <col min="777" max="777" width="10.140625" style="53" bestFit="1" customWidth="1"/>
    <col min="778" max="781" width="9.140625" style="53"/>
    <col min="782" max="783" width="9.85546875" style="53" bestFit="1" customWidth="1"/>
    <col min="784" max="1032" width="9.140625" style="53"/>
    <col min="1033" max="1033" width="10.140625" style="53" bestFit="1" customWidth="1"/>
    <col min="1034" max="1037" width="9.140625" style="53"/>
    <col min="1038" max="1039" width="9.85546875" style="53" bestFit="1" customWidth="1"/>
    <col min="1040" max="1288" width="9.140625" style="53"/>
    <col min="1289" max="1289" width="10.140625" style="53" bestFit="1" customWidth="1"/>
    <col min="1290" max="1293" width="9.140625" style="53"/>
    <col min="1294" max="1295" width="9.85546875" style="53" bestFit="1" customWidth="1"/>
    <col min="1296" max="1544" width="9.140625" style="53"/>
    <col min="1545" max="1545" width="10.140625" style="53" bestFit="1" customWidth="1"/>
    <col min="1546" max="1549" width="9.140625" style="53"/>
    <col min="1550" max="1551" width="9.85546875" style="53" bestFit="1" customWidth="1"/>
    <col min="1552" max="1800" width="9.140625" style="53"/>
    <col min="1801" max="1801" width="10.140625" style="53" bestFit="1" customWidth="1"/>
    <col min="1802" max="1805" width="9.140625" style="53"/>
    <col min="1806" max="1807" width="9.85546875" style="53" bestFit="1" customWidth="1"/>
    <col min="1808" max="2056" width="9.140625" style="53"/>
    <col min="2057" max="2057" width="10.140625" style="53" bestFit="1" customWidth="1"/>
    <col min="2058" max="2061" width="9.140625" style="53"/>
    <col min="2062" max="2063" width="9.85546875" style="53" bestFit="1" customWidth="1"/>
    <col min="2064" max="2312" width="9.140625" style="53"/>
    <col min="2313" max="2313" width="10.140625" style="53" bestFit="1" customWidth="1"/>
    <col min="2314" max="2317" width="9.140625" style="53"/>
    <col min="2318" max="2319" width="9.85546875" style="53" bestFit="1" customWidth="1"/>
    <col min="2320" max="2568" width="9.140625" style="53"/>
    <col min="2569" max="2569" width="10.140625" style="53" bestFit="1" customWidth="1"/>
    <col min="2570" max="2573" width="9.140625" style="53"/>
    <col min="2574" max="2575" width="9.85546875" style="53" bestFit="1" customWidth="1"/>
    <col min="2576" max="2824" width="9.140625" style="53"/>
    <col min="2825" max="2825" width="10.140625" style="53" bestFit="1" customWidth="1"/>
    <col min="2826" max="2829" width="9.140625" style="53"/>
    <col min="2830" max="2831" width="9.85546875" style="53" bestFit="1" customWidth="1"/>
    <col min="2832" max="3080" width="9.140625" style="53"/>
    <col min="3081" max="3081" width="10.140625" style="53" bestFit="1" customWidth="1"/>
    <col min="3082" max="3085" width="9.140625" style="53"/>
    <col min="3086" max="3087" width="9.85546875" style="53" bestFit="1" customWidth="1"/>
    <col min="3088" max="3336" width="9.140625" style="53"/>
    <col min="3337" max="3337" width="10.140625" style="53" bestFit="1" customWidth="1"/>
    <col min="3338" max="3341" width="9.140625" style="53"/>
    <col min="3342" max="3343" width="9.85546875" style="53" bestFit="1" customWidth="1"/>
    <col min="3344" max="3592" width="9.140625" style="53"/>
    <col min="3593" max="3593" width="10.140625" style="53" bestFit="1" customWidth="1"/>
    <col min="3594" max="3597" width="9.140625" style="53"/>
    <col min="3598" max="3599" width="9.85546875" style="53" bestFit="1" customWidth="1"/>
    <col min="3600" max="3848" width="9.140625" style="53"/>
    <col min="3849" max="3849" width="10.140625" style="53" bestFit="1" customWidth="1"/>
    <col min="3850" max="3853" width="9.140625" style="53"/>
    <col min="3854" max="3855" width="9.85546875" style="53" bestFit="1" customWidth="1"/>
    <col min="3856" max="4104" width="9.140625" style="53"/>
    <col min="4105" max="4105" width="10.140625" style="53" bestFit="1" customWidth="1"/>
    <col min="4106" max="4109" width="9.140625" style="53"/>
    <col min="4110" max="4111" width="9.85546875" style="53" bestFit="1" customWidth="1"/>
    <col min="4112" max="4360" width="9.140625" style="53"/>
    <col min="4361" max="4361" width="10.140625" style="53" bestFit="1" customWidth="1"/>
    <col min="4362" max="4365" width="9.140625" style="53"/>
    <col min="4366" max="4367" width="9.85546875" style="53" bestFit="1" customWidth="1"/>
    <col min="4368" max="4616" width="9.140625" style="53"/>
    <col min="4617" max="4617" width="10.140625" style="53" bestFit="1" customWidth="1"/>
    <col min="4618" max="4621" width="9.140625" style="53"/>
    <col min="4622" max="4623" width="9.85546875" style="53" bestFit="1" customWidth="1"/>
    <col min="4624" max="4872" width="9.140625" style="53"/>
    <col min="4873" max="4873" width="10.140625" style="53" bestFit="1" customWidth="1"/>
    <col min="4874" max="4877" width="9.140625" style="53"/>
    <col min="4878" max="4879" width="9.85546875" style="53" bestFit="1" customWidth="1"/>
    <col min="4880" max="5128" width="9.140625" style="53"/>
    <col min="5129" max="5129" width="10.140625" style="53" bestFit="1" customWidth="1"/>
    <col min="5130" max="5133" width="9.140625" style="53"/>
    <col min="5134" max="5135" width="9.85546875" style="53" bestFit="1" customWidth="1"/>
    <col min="5136" max="5384" width="9.140625" style="53"/>
    <col min="5385" max="5385" width="10.140625" style="53" bestFit="1" customWidth="1"/>
    <col min="5386" max="5389" width="9.140625" style="53"/>
    <col min="5390" max="5391" width="9.85546875" style="53" bestFit="1" customWidth="1"/>
    <col min="5392" max="5640" width="9.140625" style="53"/>
    <col min="5641" max="5641" width="10.140625" style="53" bestFit="1" customWidth="1"/>
    <col min="5642" max="5645" width="9.140625" style="53"/>
    <col min="5646" max="5647" width="9.85546875" style="53" bestFit="1" customWidth="1"/>
    <col min="5648" max="5896" width="9.140625" style="53"/>
    <col min="5897" max="5897" width="10.140625" style="53" bestFit="1" customWidth="1"/>
    <col min="5898" max="5901" width="9.140625" style="53"/>
    <col min="5902" max="5903" width="9.85546875" style="53" bestFit="1" customWidth="1"/>
    <col min="5904" max="6152" width="9.140625" style="53"/>
    <col min="6153" max="6153" width="10.140625" style="53" bestFit="1" customWidth="1"/>
    <col min="6154" max="6157" width="9.140625" style="53"/>
    <col min="6158" max="6159" width="9.85546875" style="53" bestFit="1" customWidth="1"/>
    <col min="6160" max="6408" width="9.140625" style="53"/>
    <col min="6409" max="6409" width="10.140625" style="53" bestFit="1" customWidth="1"/>
    <col min="6410" max="6413" width="9.140625" style="53"/>
    <col min="6414" max="6415" width="9.85546875" style="53" bestFit="1" customWidth="1"/>
    <col min="6416" max="6664" width="9.140625" style="53"/>
    <col min="6665" max="6665" width="10.140625" style="53" bestFit="1" customWidth="1"/>
    <col min="6666" max="6669" width="9.140625" style="53"/>
    <col min="6670" max="6671" width="9.85546875" style="53" bestFit="1" customWidth="1"/>
    <col min="6672" max="6920" width="9.140625" style="53"/>
    <col min="6921" max="6921" width="10.140625" style="53" bestFit="1" customWidth="1"/>
    <col min="6922" max="6925" width="9.140625" style="53"/>
    <col min="6926" max="6927" width="9.85546875" style="53" bestFit="1" customWidth="1"/>
    <col min="6928" max="7176" width="9.140625" style="53"/>
    <col min="7177" max="7177" width="10.140625" style="53" bestFit="1" customWidth="1"/>
    <col min="7178" max="7181" width="9.140625" style="53"/>
    <col min="7182" max="7183" width="9.85546875" style="53" bestFit="1" customWidth="1"/>
    <col min="7184" max="7432" width="9.140625" style="53"/>
    <col min="7433" max="7433" width="10.140625" style="53" bestFit="1" customWidth="1"/>
    <col min="7434" max="7437" width="9.140625" style="53"/>
    <col min="7438" max="7439" width="9.85546875" style="53" bestFit="1" customWidth="1"/>
    <col min="7440" max="7688" width="9.140625" style="53"/>
    <col min="7689" max="7689" width="10.140625" style="53" bestFit="1" customWidth="1"/>
    <col min="7690" max="7693" width="9.140625" style="53"/>
    <col min="7694" max="7695" width="9.85546875" style="53" bestFit="1" customWidth="1"/>
    <col min="7696" max="7944" width="9.140625" style="53"/>
    <col min="7945" max="7945" width="10.140625" style="53" bestFit="1" customWidth="1"/>
    <col min="7946" max="7949" width="9.140625" style="53"/>
    <col min="7950" max="7951" width="9.85546875" style="53" bestFit="1" customWidth="1"/>
    <col min="7952" max="8200" width="9.140625" style="53"/>
    <col min="8201" max="8201" width="10.140625" style="53" bestFit="1" customWidth="1"/>
    <col min="8202" max="8205" width="9.140625" style="53"/>
    <col min="8206" max="8207" width="9.85546875" style="53" bestFit="1" customWidth="1"/>
    <col min="8208" max="8456" width="9.140625" style="53"/>
    <col min="8457" max="8457" width="10.140625" style="53" bestFit="1" customWidth="1"/>
    <col min="8458" max="8461" width="9.140625" style="53"/>
    <col min="8462" max="8463" width="9.85546875" style="53" bestFit="1" customWidth="1"/>
    <col min="8464" max="8712" width="9.140625" style="53"/>
    <col min="8713" max="8713" width="10.140625" style="53" bestFit="1" customWidth="1"/>
    <col min="8714" max="8717" width="9.140625" style="53"/>
    <col min="8718" max="8719" width="9.85546875" style="53" bestFit="1" customWidth="1"/>
    <col min="8720" max="8968" width="9.140625" style="53"/>
    <col min="8969" max="8969" width="10.140625" style="53" bestFit="1" customWidth="1"/>
    <col min="8970" max="8973" width="9.140625" style="53"/>
    <col min="8974" max="8975" width="9.85546875" style="53" bestFit="1" customWidth="1"/>
    <col min="8976" max="9224" width="9.140625" style="53"/>
    <col min="9225" max="9225" width="10.140625" style="53" bestFit="1" customWidth="1"/>
    <col min="9226" max="9229" width="9.140625" style="53"/>
    <col min="9230" max="9231" width="9.85546875" style="53" bestFit="1" customWidth="1"/>
    <col min="9232" max="9480" width="9.140625" style="53"/>
    <col min="9481" max="9481" width="10.140625" style="53" bestFit="1" customWidth="1"/>
    <col min="9482" max="9485" width="9.140625" style="53"/>
    <col min="9486" max="9487" width="9.85546875" style="53" bestFit="1" customWidth="1"/>
    <col min="9488" max="9736" width="9.140625" style="53"/>
    <col min="9737" max="9737" width="10.140625" style="53" bestFit="1" customWidth="1"/>
    <col min="9738" max="9741" width="9.140625" style="53"/>
    <col min="9742" max="9743" width="9.85546875" style="53" bestFit="1" customWidth="1"/>
    <col min="9744" max="9992" width="9.140625" style="53"/>
    <col min="9993" max="9993" width="10.140625" style="53" bestFit="1" customWidth="1"/>
    <col min="9994" max="9997" width="9.140625" style="53"/>
    <col min="9998" max="9999" width="9.85546875" style="53" bestFit="1" customWidth="1"/>
    <col min="10000" max="10248" width="9.140625" style="53"/>
    <col min="10249" max="10249" width="10.140625" style="53" bestFit="1" customWidth="1"/>
    <col min="10250" max="10253" width="9.140625" style="53"/>
    <col min="10254" max="10255" width="9.85546875" style="53" bestFit="1" customWidth="1"/>
    <col min="10256" max="10504" width="9.140625" style="53"/>
    <col min="10505" max="10505" width="10.140625" style="53" bestFit="1" customWidth="1"/>
    <col min="10506" max="10509" width="9.140625" style="53"/>
    <col min="10510" max="10511" width="9.85546875" style="53" bestFit="1" customWidth="1"/>
    <col min="10512" max="10760" width="9.140625" style="53"/>
    <col min="10761" max="10761" width="10.140625" style="53" bestFit="1" customWidth="1"/>
    <col min="10762" max="10765" width="9.140625" style="53"/>
    <col min="10766" max="10767" width="9.85546875" style="53" bestFit="1" customWidth="1"/>
    <col min="10768" max="11016" width="9.140625" style="53"/>
    <col min="11017" max="11017" width="10.140625" style="53" bestFit="1" customWidth="1"/>
    <col min="11018" max="11021" width="9.140625" style="53"/>
    <col min="11022" max="11023" width="9.85546875" style="53" bestFit="1" customWidth="1"/>
    <col min="11024" max="11272" width="9.140625" style="53"/>
    <col min="11273" max="11273" width="10.140625" style="53" bestFit="1" customWidth="1"/>
    <col min="11274" max="11277" width="9.140625" style="53"/>
    <col min="11278" max="11279" width="9.85546875" style="53" bestFit="1" customWidth="1"/>
    <col min="11280" max="11528" width="9.140625" style="53"/>
    <col min="11529" max="11529" width="10.140625" style="53" bestFit="1" customWidth="1"/>
    <col min="11530" max="11533" width="9.140625" style="53"/>
    <col min="11534" max="11535" width="9.85546875" style="53" bestFit="1" customWidth="1"/>
    <col min="11536" max="11784" width="9.140625" style="53"/>
    <col min="11785" max="11785" width="10.140625" style="53" bestFit="1" customWidth="1"/>
    <col min="11786" max="11789" width="9.140625" style="53"/>
    <col min="11790" max="11791" width="9.85546875" style="53" bestFit="1" customWidth="1"/>
    <col min="11792" max="12040" width="9.140625" style="53"/>
    <col min="12041" max="12041" width="10.140625" style="53" bestFit="1" customWidth="1"/>
    <col min="12042" max="12045" width="9.140625" style="53"/>
    <col min="12046" max="12047" width="9.85546875" style="53" bestFit="1" customWidth="1"/>
    <col min="12048" max="12296" width="9.140625" style="53"/>
    <col min="12297" max="12297" width="10.140625" style="53" bestFit="1" customWidth="1"/>
    <col min="12298" max="12301" width="9.140625" style="53"/>
    <col min="12302" max="12303" width="9.85546875" style="53" bestFit="1" customWidth="1"/>
    <col min="12304" max="12552" width="9.140625" style="53"/>
    <col min="12553" max="12553" width="10.140625" style="53" bestFit="1" customWidth="1"/>
    <col min="12554" max="12557" width="9.140625" style="53"/>
    <col min="12558" max="12559" width="9.85546875" style="53" bestFit="1" customWidth="1"/>
    <col min="12560" max="12808" width="9.140625" style="53"/>
    <col min="12809" max="12809" width="10.140625" style="53" bestFit="1" customWidth="1"/>
    <col min="12810" max="12813" width="9.140625" style="53"/>
    <col min="12814" max="12815" width="9.85546875" style="53" bestFit="1" customWidth="1"/>
    <col min="12816" max="13064" width="9.140625" style="53"/>
    <col min="13065" max="13065" width="10.140625" style="53" bestFit="1" customWidth="1"/>
    <col min="13066" max="13069" width="9.140625" style="53"/>
    <col min="13070" max="13071" width="9.85546875" style="53" bestFit="1" customWidth="1"/>
    <col min="13072" max="13320" width="9.140625" style="53"/>
    <col min="13321" max="13321" width="10.140625" style="53" bestFit="1" customWidth="1"/>
    <col min="13322" max="13325" width="9.140625" style="53"/>
    <col min="13326" max="13327" width="9.85546875" style="53" bestFit="1" customWidth="1"/>
    <col min="13328" max="13576" width="9.140625" style="53"/>
    <col min="13577" max="13577" width="10.140625" style="53" bestFit="1" customWidth="1"/>
    <col min="13578" max="13581" width="9.140625" style="53"/>
    <col min="13582" max="13583" width="9.85546875" style="53" bestFit="1" customWidth="1"/>
    <col min="13584" max="13832" width="9.140625" style="53"/>
    <col min="13833" max="13833" width="10.140625" style="53" bestFit="1" customWidth="1"/>
    <col min="13834" max="13837" width="9.140625" style="53"/>
    <col min="13838" max="13839" width="9.85546875" style="53" bestFit="1" customWidth="1"/>
    <col min="13840" max="14088" width="9.140625" style="53"/>
    <col min="14089" max="14089" width="10.140625" style="53" bestFit="1" customWidth="1"/>
    <col min="14090" max="14093" width="9.140625" style="53"/>
    <col min="14094" max="14095" width="9.85546875" style="53" bestFit="1" customWidth="1"/>
    <col min="14096" max="14344" width="9.140625" style="53"/>
    <col min="14345" max="14345" width="10.140625" style="53" bestFit="1" customWidth="1"/>
    <col min="14346" max="14349" width="9.140625" style="53"/>
    <col min="14350" max="14351" width="9.85546875" style="53" bestFit="1" customWidth="1"/>
    <col min="14352" max="14600" width="9.140625" style="53"/>
    <col min="14601" max="14601" width="10.140625" style="53" bestFit="1" customWidth="1"/>
    <col min="14602" max="14605" width="9.140625" style="53"/>
    <col min="14606" max="14607" width="9.85546875" style="53" bestFit="1" customWidth="1"/>
    <col min="14608" max="14856" width="9.140625" style="53"/>
    <col min="14857" max="14857" width="10.140625" style="53" bestFit="1" customWidth="1"/>
    <col min="14858" max="14861" width="9.140625" style="53"/>
    <col min="14862" max="14863" width="9.85546875" style="53" bestFit="1" customWidth="1"/>
    <col min="14864" max="15112" width="9.140625" style="53"/>
    <col min="15113" max="15113" width="10.140625" style="53" bestFit="1" customWidth="1"/>
    <col min="15114" max="15117" width="9.140625" style="53"/>
    <col min="15118" max="15119" width="9.85546875" style="53" bestFit="1" customWidth="1"/>
    <col min="15120" max="15368" width="9.140625" style="53"/>
    <col min="15369" max="15369" width="10.140625" style="53" bestFit="1" customWidth="1"/>
    <col min="15370" max="15373" width="9.140625" style="53"/>
    <col min="15374" max="15375" width="9.85546875" style="53" bestFit="1" customWidth="1"/>
    <col min="15376" max="15624" width="9.140625" style="53"/>
    <col min="15625" max="15625" width="10.140625" style="53" bestFit="1" customWidth="1"/>
    <col min="15626" max="15629" width="9.140625" style="53"/>
    <col min="15630" max="15631" width="9.85546875" style="53" bestFit="1" customWidth="1"/>
    <col min="15632" max="15880" width="9.140625" style="53"/>
    <col min="15881" max="15881" width="10.140625" style="53" bestFit="1" customWidth="1"/>
    <col min="15882" max="15885" width="9.140625" style="53"/>
    <col min="15886" max="15887" width="9.85546875" style="53" bestFit="1" customWidth="1"/>
    <col min="15888" max="16136" width="9.140625" style="53"/>
    <col min="16137" max="16137" width="10.140625" style="53" bestFit="1" customWidth="1"/>
    <col min="16138" max="16141" width="9.140625" style="53"/>
    <col min="16142" max="16143" width="9.85546875" style="53" bestFit="1" customWidth="1"/>
    <col min="16144" max="16384" width="9.140625" style="53"/>
  </cols>
  <sheetData>
    <row r="1" spans="1:18" x14ac:dyDescent="0.2">
      <c r="A1" s="273" t="s">
        <v>8</v>
      </c>
      <c r="B1" s="240"/>
      <c r="C1" s="240"/>
      <c r="D1" s="240"/>
      <c r="E1" s="240"/>
      <c r="F1" s="240"/>
      <c r="G1" s="240"/>
      <c r="H1" s="240"/>
      <c r="I1" s="240"/>
      <c r="J1" s="61"/>
      <c r="K1" s="61"/>
      <c r="L1" s="61"/>
      <c r="M1" s="61"/>
      <c r="N1" s="61"/>
      <c r="O1" s="61"/>
    </row>
    <row r="2" spans="1:18" ht="15.75" x14ac:dyDescent="0.2">
      <c r="A2" s="49"/>
      <c r="B2" s="62"/>
      <c r="C2" s="274" t="s">
        <v>160</v>
      </c>
      <c r="D2" s="274"/>
      <c r="E2" s="1" t="s">
        <v>0</v>
      </c>
      <c r="F2" s="63">
        <v>46112</v>
      </c>
      <c r="G2" s="64"/>
      <c r="H2" s="64"/>
      <c r="I2" s="64"/>
      <c r="J2" s="61"/>
      <c r="K2" s="61"/>
      <c r="L2" s="61"/>
      <c r="M2" s="61"/>
      <c r="N2" s="61"/>
      <c r="O2" s="61"/>
      <c r="R2" s="52" t="s">
        <v>172</v>
      </c>
    </row>
    <row r="3" spans="1:18" ht="13.5" customHeight="1" x14ac:dyDescent="0.2">
      <c r="A3" s="275" t="s">
        <v>161</v>
      </c>
      <c r="B3" s="276"/>
      <c r="C3" s="276"/>
      <c r="D3" s="275" t="s">
        <v>162</v>
      </c>
      <c r="E3" s="278" t="s">
        <v>9</v>
      </c>
      <c r="F3" s="279"/>
      <c r="G3" s="279"/>
      <c r="H3" s="279"/>
      <c r="I3" s="279"/>
      <c r="J3" s="279"/>
      <c r="K3" s="279"/>
      <c r="L3" s="279"/>
      <c r="M3" s="279"/>
      <c r="N3" s="279"/>
      <c r="O3" s="279"/>
      <c r="P3" s="269" t="s">
        <v>15</v>
      </c>
      <c r="Q3" s="271"/>
      <c r="R3" s="269" t="s">
        <v>87</v>
      </c>
    </row>
    <row r="4" spans="1:18" ht="56.25" x14ac:dyDescent="0.2">
      <c r="A4" s="276"/>
      <c r="B4" s="276"/>
      <c r="C4" s="276"/>
      <c r="D4" s="277"/>
      <c r="E4" s="65" t="s">
        <v>11</v>
      </c>
      <c r="F4" s="65" t="s">
        <v>77</v>
      </c>
      <c r="G4" s="65" t="s">
        <v>78</v>
      </c>
      <c r="H4" s="65" t="s">
        <v>163</v>
      </c>
      <c r="I4" s="65" t="s">
        <v>79</v>
      </c>
      <c r="J4" s="66" t="s">
        <v>80</v>
      </c>
      <c r="K4" s="66" t="s">
        <v>81</v>
      </c>
      <c r="L4" s="66" t="s">
        <v>82</v>
      </c>
      <c r="M4" s="66" t="s">
        <v>83</v>
      </c>
      <c r="N4" s="66" t="s">
        <v>84</v>
      </c>
      <c r="O4" s="66" t="s">
        <v>85</v>
      </c>
      <c r="P4" s="67" t="s">
        <v>79</v>
      </c>
      <c r="Q4" s="67" t="s">
        <v>86</v>
      </c>
      <c r="R4" s="269"/>
    </row>
    <row r="5" spans="1:18" x14ac:dyDescent="0.2">
      <c r="A5" s="270">
        <v>1</v>
      </c>
      <c r="B5" s="270"/>
      <c r="C5" s="270"/>
      <c r="D5" s="68">
        <v>2</v>
      </c>
      <c r="E5" s="67" t="s">
        <v>6</v>
      </c>
      <c r="F5" s="69" t="s">
        <v>7</v>
      </c>
      <c r="G5" s="67" t="s">
        <v>99</v>
      </c>
      <c r="H5" s="69" t="s">
        <v>100</v>
      </c>
      <c r="I5" s="67" t="s">
        <v>101</v>
      </c>
      <c r="J5" s="69" t="s">
        <v>102</v>
      </c>
      <c r="K5" s="69" t="s">
        <v>103</v>
      </c>
      <c r="L5" s="69" t="s">
        <v>10</v>
      </c>
      <c r="M5" s="69" t="s">
        <v>104</v>
      </c>
      <c r="N5" s="69" t="s">
        <v>105</v>
      </c>
      <c r="O5" s="69" t="s">
        <v>106</v>
      </c>
      <c r="P5" s="67" t="s">
        <v>107</v>
      </c>
      <c r="Q5" s="67" t="s">
        <v>108</v>
      </c>
      <c r="R5" s="69" t="s">
        <v>109</v>
      </c>
    </row>
    <row r="6" spans="1:18" ht="12.75" customHeight="1" x14ac:dyDescent="0.2">
      <c r="A6" s="266" t="s">
        <v>88</v>
      </c>
      <c r="B6" s="266"/>
      <c r="C6" s="266"/>
      <c r="D6" s="92">
        <v>1</v>
      </c>
      <c r="E6" s="70">
        <v>36781195</v>
      </c>
      <c r="F6" s="70">
        <v>400213</v>
      </c>
      <c r="G6" s="70">
        <v>0</v>
      </c>
      <c r="H6" s="70">
        <v>0</v>
      </c>
      <c r="I6" s="70">
        <v>769982</v>
      </c>
      <c r="J6" s="70">
        <v>1506336</v>
      </c>
      <c r="K6" s="70">
        <v>0</v>
      </c>
      <c r="L6" s="70">
        <v>35077083</v>
      </c>
      <c r="M6" s="70">
        <v>-157103</v>
      </c>
      <c r="N6" s="70">
        <v>-2471338</v>
      </c>
      <c r="O6" s="70">
        <v>0</v>
      </c>
      <c r="P6" s="70">
        <v>0</v>
      </c>
      <c r="Q6" s="70">
        <v>0</v>
      </c>
      <c r="R6" s="71">
        <f>SUM(E6:Q6)</f>
        <v>71906368</v>
      </c>
    </row>
    <row r="7" spans="1:18" ht="30" customHeight="1" x14ac:dyDescent="0.2">
      <c r="A7" s="268" t="s">
        <v>89</v>
      </c>
      <c r="B7" s="268"/>
      <c r="C7" s="268"/>
      <c r="D7" s="92">
        <v>2</v>
      </c>
      <c r="E7" s="70">
        <v>0</v>
      </c>
      <c r="F7" s="70">
        <v>0</v>
      </c>
      <c r="G7" s="70">
        <v>0</v>
      </c>
      <c r="H7" s="70">
        <v>0</v>
      </c>
      <c r="I7" s="70">
        <v>0</v>
      </c>
      <c r="J7" s="70">
        <v>0</v>
      </c>
      <c r="K7" s="70">
        <v>0</v>
      </c>
      <c r="L7" s="70">
        <v>0</v>
      </c>
      <c r="M7" s="70">
        <v>0</v>
      </c>
      <c r="N7" s="70">
        <v>0</v>
      </c>
      <c r="O7" s="70">
        <v>0</v>
      </c>
      <c r="P7" s="70">
        <v>0</v>
      </c>
      <c r="Q7" s="70">
        <v>0</v>
      </c>
      <c r="R7" s="71">
        <f t="shared" ref="R7:R26" si="0">SUM(E7:Q7)</f>
        <v>0</v>
      </c>
    </row>
    <row r="8" spans="1:18" ht="27" customHeight="1" x14ac:dyDescent="0.2">
      <c r="A8" s="266" t="s">
        <v>90</v>
      </c>
      <c r="B8" s="266"/>
      <c r="C8" s="266"/>
      <c r="D8" s="92">
        <v>3</v>
      </c>
      <c r="E8" s="70">
        <v>0</v>
      </c>
      <c r="F8" s="70">
        <v>0</v>
      </c>
      <c r="G8" s="70">
        <v>0</v>
      </c>
      <c r="H8" s="70">
        <v>0</v>
      </c>
      <c r="I8" s="70">
        <v>0</v>
      </c>
      <c r="J8" s="70">
        <v>0</v>
      </c>
      <c r="K8" s="70">
        <v>0</v>
      </c>
      <c r="L8" s="70">
        <v>0</v>
      </c>
      <c r="M8" s="70">
        <v>0</v>
      </c>
      <c r="N8" s="70">
        <v>0</v>
      </c>
      <c r="O8" s="70">
        <v>0</v>
      </c>
      <c r="P8" s="70">
        <v>0</v>
      </c>
      <c r="Q8" s="70">
        <v>0</v>
      </c>
      <c r="R8" s="71">
        <f t="shared" si="0"/>
        <v>0</v>
      </c>
    </row>
    <row r="9" spans="1:18" ht="18" customHeight="1" x14ac:dyDescent="0.2">
      <c r="A9" s="272" t="s">
        <v>282</v>
      </c>
      <c r="B9" s="272"/>
      <c r="C9" s="272"/>
      <c r="D9" s="93">
        <v>4</v>
      </c>
      <c r="E9" s="72">
        <f>E6+E7+E8</f>
        <v>36781195</v>
      </c>
      <c r="F9" s="72">
        <f t="shared" ref="F9:Q9" si="1">F6+F7+F8</f>
        <v>400213</v>
      </c>
      <c r="G9" s="72">
        <f t="shared" si="1"/>
        <v>0</v>
      </c>
      <c r="H9" s="72">
        <f t="shared" si="1"/>
        <v>0</v>
      </c>
      <c r="I9" s="72">
        <f t="shared" si="1"/>
        <v>769982</v>
      </c>
      <c r="J9" s="72">
        <f t="shared" si="1"/>
        <v>1506336</v>
      </c>
      <c r="K9" s="72">
        <f t="shared" si="1"/>
        <v>0</v>
      </c>
      <c r="L9" s="72">
        <f t="shared" si="1"/>
        <v>35077083</v>
      </c>
      <c r="M9" s="72">
        <f t="shared" si="1"/>
        <v>-157103</v>
      </c>
      <c r="N9" s="72">
        <f t="shared" si="1"/>
        <v>-2471338</v>
      </c>
      <c r="O9" s="72">
        <f t="shared" si="1"/>
        <v>0</v>
      </c>
      <c r="P9" s="72">
        <f t="shared" si="1"/>
        <v>0</v>
      </c>
      <c r="Q9" s="72">
        <f t="shared" si="1"/>
        <v>0</v>
      </c>
      <c r="R9" s="71">
        <f t="shared" si="0"/>
        <v>71906368</v>
      </c>
    </row>
    <row r="10" spans="1:18" ht="33" customHeight="1" x14ac:dyDescent="0.2">
      <c r="A10" s="268" t="s">
        <v>91</v>
      </c>
      <c r="B10" s="268"/>
      <c r="C10" s="268"/>
      <c r="D10" s="92">
        <v>5</v>
      </c>
      <c r="E10" s="70">
        <v>0</v>
      </c>
      <c r="F10" s="70">
        <v>0</v>
      </c>
      <c r="G10" s="70">
        <v>0</v>
      </c>
      <c r="H10" s="70">
        <v>0</v>
      </c>
      <c r="I10" s="70">
        <v>0</v>
      </c>
      <c r="J10" s="70">
        <v>0</v>
      </c>
      <c r="K10" s="70">
        <v>0</v>
      </c>
      <c r="L10" s="70">
        <v>0</v>
      </c>
      <c r="M10" s="70">
        <v>0</v>
      </c>
      <c r="N10" s="70">
        <v>0</v>
      </c>
      <c r="O10" s="70">
        <v>0</v>
      </c>
      <c r="P10" s="70">
        <v>0</v>
      </c>
      <c r="Q10" s="70">
        <v>0</v>
      </c>
      <c r="R10" s="71">
        <f t="shared" si="0"/>
        <v>0</v>
      </c>
    </row>
    <row r="11" spans="1:18" ht="23.25" customHeight="1" x14ac:dyDescent="0.2">
      <c r="A11" s="268" t="s">
        <v>92</v>
      </c>
      <c r="B11" s="268"/>
      <c r="C11" s="268"/>
      <c r="D11" s="92">
        <v>6</v>
      </c>
      <c r="E11" s="70">
        <v>0</v>
      </c>
      <c r="F11" s="70">
        <v>0</v>
      </c>
      <c r="G11" s="70">
        <v>0</v>
      </c>
      <c r="H11" s="70">
        <v>0</v>
      </c>
      <c r="I11" s="70">
        <v>0</v>
      </c>
      <c r="J11" s="70">
        <v>0</v>
      </c>
      <c r="K11" s="70">
        <v>0</v>
      </c>
      <c r="L11" s="70">
        <v>0</v>
      </c>
      <c r="M11" s="70">
        <v>0</v>
      </c>
      <c r="N11" s="70">
        <v>0</v>
      </c>
      <c r="O11" s="70">
        <v>0</v>
      </c>
      <c r="P11" s="70">
        <v>0</v>
      </c>
      <c r="Q11" s="70">
        <v>0</v>
      </c>
      <c r="R11" s="71">
        <f t="shared" si="0"/>
        <v>0</v>
      </c>
    </row>
    <row r="12" spans="1:18" ht="27" customHeight="1" x14ac:dyDescent="0.2">
      <c r="A12" s="268" t="s">
        <v>164</v>
      </c>
      <c r="B12" s="268"/>
      <c r="C12" s="268"/>
      <c r="D12" s="92">
        <v>7</v>
      </c>
      <c r="E12" s="70">
        <v>0</v>
      </c>
      <c r="F12" s="70">
        <v>0</v>
      </c>
      <c r="G12" s="70">
        <v>0</v>
      </c>
      <c r="H12" s="70">
        <v>0</v>
      </c>
      <c r="I12" s="70">
        <v>0</v>
      </c>
      <c r="J12" s="70">
        <v>0</v>
      </c>
      <c r="K12" s="70">
        <v>0</v>
      </c>
      <c r="L12" s="70">
        <v>0</v>
      </c>
      <c r="M12" s="70">
        <v>0</v>
      </c>
      <c r="N12" s="70">
        <v>0</v>
      </c>
      <c r="O12" s="70">
        <v>0</v>
      </c>
      <c r="P12" s="70">
        <v>0</v>
      </c>
      <c r="Q12" s="70">
        <v>0</v>
      </c>
      <c r="R12" s="71">
        <f t="shared" si="0"/>
        <v>0</v>
      </c>
    </row>
    <row r="13" spans="1:18" ht="24.75" customHeight="1" x14ac:dyDescent="0.2">
      <c r="A13" s="268" t="s">
        <v>93</v>
      </c>
      <c r="B13" s="268"/>
      <c r="C13" s="268"/>
      <c r="D13" s="92">
        <v>8</v>
      </c>
      <c r="E13" s="70">
        <v>0</v>
      </c>
      <c r="F13" s="70">
        <v>0</v>
      </c>
      <c r="G13" s="70">
        <v>0</v>
      </c>
      <c r="H13" s="70">
        <v>0</v>
      </c>
      <c r="I13" s="70">
        <v>0</v>
      </c>
      <c r="J13" s="70">
        <v>0</v>
      </c>
      <c r="K13" s="70">
        <v>0</v>
      </c>
      <c r="L13" s="70">
        <v>0</v>
      </c>
      <c r="M13" s="70">
        <v>0</v>
      </c>
      <c r="N13" s="70">
        <v>0</v>
      </c>
      <c r="O13" s="70">
        <v>0</v>
      </c>
      <c r="P13" s="70">
        <v>0</v>
      </c>
      <c r="Q13" s="70">
        <v>0</v>
      </c>
      <c r="R13" s="71">
        <f t="shared" si="0"/>
        <v>0</v>
      </c>
    </row>
    <row r="14" spans="1:18" ht="12.75" customHeight="1" x14ac:dyDescent="0.2">
      <c r="A14" s="268" t="s">
        <v>165</v>
      </c>
      <c r="B14" s="268"/>
      <c r="C14" s="268"/>
      <c r="D14" s="92">
        <v>9</v>
      </c>
      <c r="E14" s="70">
        <v>0</v>
      </c>
      <c r="F14" s="70">
        <v>0</v>
      </c>
      <c r="G14" s="70">
        <v>0</v>
      </c>
      <c r="H14" s="70">
        <v>0</v>
      </c>
      <c r="I14" s="70">
        <v>0</v>
      </c>
      <c r="J14" s="70">
        <v>0</v>
      </c>
      <c r="K14" s="70">
        <v>0</v>
      </c>
      <c r="L14" s="70">
        <v>0</v>
      </c>
      <c r="M14" s="70">
        <v>0</v>
      </c>
      <c r="N14" s="70">
        <v>0</v>
      </c>
      <c r="O14" s="70">
        <v>0</v>
      </c>
      <c r="P14" s="70">
        <v>0</v>
      </c>
      <c r="Q14" s="70">
        <v>0</v>
      </c>
      <c r="R14" s="71">
        <f t="shared" si="0"/>
        <v>0</v>
      </c>
    </row>
    <row r="15" spans="1:18" ht="24" customHeight="1" x14ac:dyDescent="0.2">
      <c r="A15" s="268" t="s">
        <v>94</v>
      </c>
      <c r="B15" s="268"/>
      <c r="C15" s="268"/>
      <c r="D15" s="92">
        <v>10</v>
      </c>
      <c r="E15" s="70">
        <v>0</v>
      </c>
      <c r="F15" s="70">
        <v>0</v>
      </c>
      <c r="G15" s="70">
        <v>0</v>
      </c>
      <c r="H15" s="70">
        <v>0</v>
      </c>
      <c r="I15" s="70">
        <v>0</v>
      </c>
      <c r="J15" s="70">
        <v>0</v>
      </c>
      <c r="K15" s="70">
        <v>0</v>
      </c>
      <c r="L15" s="70">
        <v>0</v>
      </c>
      <c r="M15" s="70">
        <v>0</v>
      </c>
      <c r="N15" s="70">
        <v>0</v>
      </c>
      <c r="O15" s="70">
        <v>0</v>
      </c>
      <c r="P15" s="70">
        <v>0</v>
      </c>
      <c r="Q15" s="70">
        <v>0</v>
      </c>
      <c r="R15" s="71">
        <f t="shared" si="0"/>
        <v>0</v>
      </c>
    </row>
    <row r="16" spans="1:18" ht="12.75" customHeight="1" x14ac:dyDescent="0.2">
      <c r="A16" s="268" t="s">
        <v>95</v>
      </c>
      <c r="B16" s="268"/>
      <c r="C16" s="268"/>
      <c r="D16" s="92">
        <v>11</v>
      </c>
      <c r="E16" s="70">
        <v>0</v>
      </c>
      <c r="F16" s="70">
        <v>0</v>
      </c>
      <c r="G16" s="70">
        <v>0</v>
      </c>
      <c r="H16" s="70">
        <v>0</v>
      </c>
      <c r="I16" s="70">
        <v>0</v>
      </c>
      <c r="J16" s="70">
        <v>0</v>
      </c>
      <c r="K16" s="70">
        <v>0</v>
      </c>
      <c r="L16" s="70">
        <v>0</v>
      </c>
      <c r="M16" s="70">
        <v>0</v>
      </c>
      <c r="N16" s="70">
        <v>0</v>
      </c>
      <c r="O16" s="70">
        <v>0</v>
      </c>
      <c r="P16" s="70">
        <v>0</v>
      </c>
      <c r="Q16" s="70">
        <v>0</v>
      </c>
      <c r="R16" s="71">
        <f t="shared" si="0"/>
        <v>0</v>
      </c>
    </row>
    <row r="17" spans="1:18" ht="12.75" customHeight="1" x14ac:dyDescent="0.2">
      <c r="A17" s="268" t="s">
        <v>166</v>
      </c>
      <c r="B17" s="268"/>
      <c r="C17" s="268"/>
      <c r="D17" s="92">
        <v>12</v>
      </c>
      <c r="E17" s="70">
        <v>0</v>
      </c>
      <c r="F17" s="70">
        <v>0</v>
      </c>
      <c r="G17" s="70">
        <v>0</v>
      </c>
      <c r="H17" s="70">
        <v>0</v>
      </c>
      <c r="I17" s="70">
        <v>0</v>
      </c>
      <c r="J17" s="70">
        <v>0</v>
      </c>
      <c r="K17" s="70">
        <v>0</v>
      </c>
      <c r="L17" s="70">
        <v>0</v>
      </c>
      <c r="M17" s="70">
        <v>0</v>
      </c>
      <c r="N17" s="70">
        <v>0</v>
      </c>
      <c r="O17" s="70">
        <v>0</v>
      </c>
      <c r="P17" s="70">
        <v>0</v>
      </c>
      <c r="Q17" s="70">
        <v>0</v>
      </c>
      <c r="R17" s="71">
        <f t="shared" si="0"/>
        <v>0</v>
      </c>
    </row>
    <row r="18" spans="1:18" ht="12.75" customHeight="1" x14ac:dyDescent="0.2">
      <c r="A18" s="268" t="s">
        <v>96</v>
      </c>
      <c r="B18" s="268"/>
      <c r="C18" s="268"/>
      <c r="D18" s="92">
        <v>13</v>
      </c>
      <c r="E18" s="70">
        <v>0</v>
      </c>
      <c r="F18" s="70">
        <v>0</v>
      </c>
      <c r="G18" s="70">
        <v>0</v>
      </c>
      <c r="H18" s="70">
        <v>0</v>
      </c>
      <c r="I18" s="70">
        <v>0</v>
      </c>
      <c r="J18" s="70">
        <v>0</v>
      </c>
      <c r="K18" s="70">
        <v>0</v>
      </c>
      <c r="L18" s="70">
        <v>0</v>
      </c>
      <c r="M18" s="70">
        <v>0</v>
      </c>
      <c r="N18" s="70">
        <v>0</v>
      </c>
      <c r="O18" s="70">
        <v>0</v>
      </c>
      <c r="P18" s="70">
        <v>0</v>
      </c>
      <c r="Q18" s="70">
        <v>0</v>
      </c>
      <c r="R18" s="71">
        <f t="shared" si="0"/>
        <v>0</v>
      </c>
    </row>
    <row r="19" spans="1:18" ht="24" customHeight="1" x14ac:dyDescent="0.2">
      <c r="A19" s="268" t="s">
        <v>167</v>
      </c>
      <c r="B19" s="268"/>
      <c r="C19" s="268"/>
      <c r="D19" s="92">
        <v>14</v>
      </c>
      <c r="E19" s="70">
        <v>0</v>
      </c>
      <c r="F19" s="70">
        <v>0</v>
      </c>
      <c r="G19" s="70">
        <v>0</v>
      </c>
      <c r="H19" s="70">
        <v>0</v>
      </c>
      <c r="I19" s="70">
        <v>0</v>
      </c>
      <c r="J19" s="70">
        <v>0</v>
      </c>
      <c r="K19" s="70">
        <v>0</v>
      </c>
      <c r="L19" s="70">
        <v>0</v>
      </c>
      <c r="M19" s="70">
        <v>0</v>
      </c>
      <c r="N19" s="70">
        <v>0</v>
      </c>
      <c r="O19" s="70">
        <v>0</v>
      </c>
      <c r="P19" s="70">
        <v>0</v>
      </c>
      <c r="Q19" s="70">
        <v>0</v>
      </c>
      <c r="R19" s="71">
        <f t="shared" si="0"/>
        <v>0</v>
      </c>
    </row>
    <row r="20" spans="1:18" ht="24" customHeight="1" x14ac:dyDescent="0.2">
      <c r="A20" s="268" t="s">
        <v>168</v>
      </c>
      <c r="B20" s="268"/>
      <c r="C20" s="268"/>
      <c r="D20" s="92">
        <v>15</v>
      </c>
      <c r="E20" s="70">
        <v>0</v>
      </c>
      <c r="F20" s="70">
        <v>0</v>
      </c>
      <c r="G20" s="70">
        <v>0</v>
      </c>
      <c r="H20" s="70">
        <v>0</v>
      </c>
      <c r="I20" s="70">
        <v>0</v>
      </c>
      <c r="J20" s="70">
        <v>0</v>
      </c>
      <c r="K20" s="70">
        <v>0</v>
      </c>
      <c r="L20" s="70">
        <v>0</v>
      </c>
      <c r="M20" s="70">
        <v>0</v>
      </c>
      <c r="N20" s="70">
        <v>0</v>
      </c>
      <c r="O20" s="70">
        <v>0</v>
      </c>
      <c r="P20" s="70">
        <v>0</v>
      </c>
      <c r="Q20" s="70">
        <v>0</v>
      </c>
      <c r="R20" s="71">
        <f t="shared" si="0"/>
        <v>0</v>
      </c>
    </row>
    <row r="21" spans="1:18" ht="20.25" customHeight="1" x14ac:dyDescent="0.2">
      <c r="A21" s="266" t="s">
        <v>169</v>
      </c>
      <c r="B21" s="266"/>
      <c r="C21" s="266"/>
      <c r="D21" s="92">
        <v>16</v>
      </c>
      <c r="E21" s="70">
        <v>0</v>
      </c>
      <c r="F21" s="70">
        <v>0</v>
      </c>
      <c r="G21" s="70">
        <v>0</v>
      </c>
      <c r="H21" s="70">
        <v>0</v>
      </c>
      <c r="I21" s="70">
        <v>0</v>
      </c>
      <c r="J21" s="70">
        <v>-2471338</v>
      </c>
      <c r="K21" s="70">
        <v>0</v>
      </c>
      <c r="L21" s="70">
        <v>0</v>
      </c>
      <c r="M21" s="70">
        <v>0</v>
      </c>
      <c r="N21" s="70">
        <v>2471338</v>
      </c>
      <c r="O21" s="70">
        <v>0</v>
      </c>
      <c r="P21" s="70">
        <v>0</v>
      </c>
      <c r="Q21" s="70">
        <v>0</v>
      </c>
      <c r="R21" s="71">
        <f t="shared" si="0"/>
        <v>0</v>
      </c>
    </row>
    <row r="22" spans="1:18" ht="20.25" customHeight="1" x14ac:dyDescent="0.2">
      <c r="A22" s="266" t="s">
        <v>170</v>
      </c>
      <c r="B22" s="266"/>
      <c r="C22" s="266"/>
      <c r="D22" s="92">
        <v>17</v>
      </c>
      <c r="E22" s="70">
        <v>0</v>
      </c>
      <c r="F22" s="70">
        <v>0</v>
      </c>
      <c r="G22" s="70">
        <v>0</v>
      </c>
      <c r="H22" s="70">
        <v>0</v>
      </c>
      <c r="I22" s="70">
        <v>0</v>
      </c>
      <c r="J22" s="70">
        <v>0</v>
      </c>
      <c r="K22" s="70">
        <v>0</v>
      </c>
      <c r="L22" s="70">
        <v>0</v>
      </c>
      <c r="M22" s="70">
        <v>0</v>
      </c>
      <c r="N22" s="70">
        <v>0</v>
      </c>
      <c r="O22" s="70">
        <v>0</v>
      </c>
      <c r="P22" s="70">
        <v>0</v>
      </c>
      <c r="Q22" s="70">
        <v>0</v>
      </c>
      <c r="R22" s="71">
        <f t="shared" si="0"/>
        <v>0</v>
      </c>
    </row>
    <row r="23" spans="1:18" ht="20.25" customHeight="1" x14ac:dyDescent="0.2">
      <c r="A23" s="266" t="s">
        <v>97</v>
      </c>
      <c r="B23" s="266"/>
      <c r="C23" s="266"/>
      <c r="D23" s="92">
        <v>18</v>
      </c>
      <c r="E23" s="70">
        <v>0</v>
      </c>
      <c r="F23" s="70">
        <v>0</v>
      </c>
      <c r="G23" s="70">
        <v>0</v>
      </c>
      <c r="H23" s="70">
        <v>0</v>
      </c>
      <c r="I23" s="70">
        <v>0</v>
      </c>
      <c r="J23" s="70">
        <v>0</v>
      </c>
      <c r="K23" s="70">
        <v>0</v>
      </c>
      <c r="L23" s="70">
        <v>0</v>
      </c>
      <c r="M23" s="70">
        <v>0</v>
      </c>
      <c r="N23" s="70">
        <v>0</v>
      </c>
      <c r="O23" s="70">
        <v>0</v>
      </c>
      <c r="P23" s="70">
        <v>0</v>
      </c>
      <c r="Q23" s="70">
        <v>0</v>
      </c>
      <c r="R23" s="71">
        <f t="shared" si="0"/>
        <v>0</v>
      </c>
    </row>
    <row r="24" spans="1:18" ht="20.25" customHeight="1" x14ac:dyDescent="0.2">
      <c r="A24" s="266" t="s">
        <v>171</v>
      </c>
      <c r="B24" s="266"/>
      <c r="C24" s="266"/>
      <c r="D24" s="92">
        <v>19</v>
      </c>
      <c r="E24" s="70">
        <v>0</v>
      </c>
      <c r="F24" s="70">
        <v>0</v>
      </c>
      <c r="G24" s="70">
        <v>0</v>
      </c>
      <c r="H24" s="70">
        <v>0</v>
      </c>
      <c r="I24" s="70">
        <v>0</v>
      </c>
      <c r="J24" s="70">
        <v>0</v>
      </c>
      <c r="K24" s="70">
        <v>0</v>
      </c>
      <c r="L24" s="70">
        <v>0</v>
      </c>
      <c r="M24" s="70">
        <v>0</v>
      </c>
      <c r="N24" s="70">
        <v>0</v>
      </c>
      <c r="O24" s="70">
        <v>0</v>
      </c>
      <c r="P24" s="70">
        <v>0</v>
      </c>
      <c r="Q24" s="70">
        <v>0</v>
      </c>
      <c r="R24" s="71">
        <f t="shared" si="0"/>
        <v>0</v>
      </c>
    </row>
    <row r="25" spans="1:18" ht="20.25" customHeight="1" x14ac:dyDescent="0.2">
      <c r="A25" s="266" t="s">
        <v>98</v>
      </c>
      <c r="B25" s="266"/>
      <c r="C25" s="266"/>
      <c r="D25" s="92">
        <v>20</v>
      </c>
      <c r="E25" s="70">
        <v>0</v>
      </c>
      <c r="F25" s="70">
        <v>0</v>
      </c>
      <c r="G25" s="70">
        <v>0</v>
      </c>
      <c r="H25" s="70">
        <v>0</v>
      </c>
      <c r="I25" s="70">
        <v>-588427</v>
      </c>
      <c r="J25" s="70">
        <v>49595</v>
      </c>
      <c r="K25" s="70">
        <v>0</v>
      </c>
      <c r="L25" s="70">
        <v>0</v>
      </c>
      <c r="M25" s="70">
        <v>0</v>
      </c>
      <c r="N25" s="70">
        <v>1276558</v>
      </c>
      <c r="O25" s="70">
        <v>0</v>
      </c>
      <c r="P25" s="70">
        <v>0</v>
      </c>
      <c r="Q25" s="70">
        <v>0</v>
      </c>
      <c r="R25" s="71">
        <f t="shared" si="0"/>
        <v>737726</v>
      </c>
    </row>
    <row r="26" spans="1:18" ht="21" customHeight="1" x14ac:dyDescent="0.2">
      <c r="A26" s="267" t="s">
        <v>283</v>
      </c>
      <c r="B26" s="267"/>
      <c r="C26" s="267"/>
      <c r="D26" s="93">
        <v>21</v>
      </c>
      <c r="E26" s="71">
        <f>SUM(E9:E25)</f>
        <v>36781195</v>
      </c>
      <c r="F26" s="71">
        <f t="shared" ref="F26:Q26" si="2">SUM(F9:F25)</f>
        <v>400213</v>
      </c>
      <c r="G26" s="71">
        <f t="shared" si="2"/>
        <v>0</v>
      </c>
      <c r="H26" s="71">
        <f t="shared" si="2"/>
        <v>0</v>
      </c>
      <c r="I26" s="71">
        <f t="shared" si="2"/>
        <v>181555</v>
      </c>
      <c r="J26" s="71">
        <f t="shared" si="2"/>
        <v>-915407</v>
      </c>
      <c r="K26" s="71">
        <f t="shared" si="2"/>
        <v>0</v>
      </c>
      <c r="L26" s="71">
        <f t="shared" si="2"/>
        <v>35077083</v>
      </c>
      <c r="M26" s="71">
        <f t="shared" si="2"/>
        <v>-157103</v>
      </c>
      <c r="N26" s="71">
        <f t="shared" si="2"/>
        <v>1276558</v>
      </c>
      <c r="O26" s="71">
        <f t="shared" si="2"/>
        <v>0</v>
      </c>
      <c r="P26" s="71">
        <f t="shared" si="2"/>
        <v>0</v>
      </c>
      <c r="Q26" s="71">
        <f t="shared" si="2"/>
        <v>0</v>
      </c>
      <c r="R26" s="71">
        <f t="shared" si="0"/>
        <v>72644094</v>
      </c>
    </row>
    <row r="27" spans="1:18" ht="21" customHeight="1" x14ac:dyDescent="0.2">
      <c r="A27" s="73"/>
      <c r="B27" s="73"/>
      <c r="C27" s="73"/>
      <c r="D27" s="74"/>
      <c r="E27" s="75"/>
      <c r="F27" s="75"/>
      <c r="G27" s="75"/>
      <c r="H27" s="75"/>
      <c r="I27" s="75"/>
      <c r="J27" s="75"/>
      <c r="K27" s="75"/>
      <c r="L27" s="75"/>
      <c r="M27" s="75"/>
      <c r="N27" s="75"/>
      <c r="O27" s="75"/>
      <c r="P27" s="75"/>
      <c r="Q27" s="75"/>
      <c r="R27" s="75"/>
    </row>
  </sheetData>
  <sheetProtection algorithmName="SHA-512" hashValue="C6EQ0z/H3FI4Vfnnk1kKqthqRjE1mhCIWzP5QssAiC2gR8EMHCqBQOlggsbqe6FtrYS/81uaHqNXbLy8FiPKmA==" saltValue="ldZZ9xmk+va8t1JXzqxgPA=="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4">
    <dataValidation type="whole" operator="notEqual" allowBlank="1" showInputMessage="1" showErrorMessage="1" errorTitle="Pogrešan unos" error="Mogu se unijeti samo cjelobrojne vrijednosti."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1000000}">
      <formula1>9999999999</formula1>
    </dataValidation>
    <dataValidation type="whole" operator="notEqual" allowBlank="1" showInputMessage="1" showErrorMessage="1" errorTitle="Pogrešan unos" error="Mogu se unijeti samo cjelobrojne vrijednosti."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greaterThanOrEqual" allowBlank="1" showInputMessage="1" showErrorMessage="1" errorTitle="Pogrešan unos" error="Mogu se unijeti samo cjelobrojne pozitivne vrijednosti."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4000000}">
      <formula1>39448</formula1>
    </dataValidation>
  </dataValidations>
  <pageMargins left="0.74803149606299213" right="0.63" top="0.63" bottom="0.66" header="0.51181102362204722" footer="0.51181102362204722"/>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50"/>
  <sheetViews>
    <sheetView view="pageBreakPreview" zoomScaleNormal="100" zoomScaleSheetLayoutView="100" workbookViewId="0">
      <selection activeCell="A25" sqref="A25"/>
    </sheetView>
  </sheetViews>
  <sheetFormatPr defaultRowHeight="12.75" x14ac:dyDescent="0.2"/>
  <cols>
    <col min="1" max="1" width="48.7109375" style="107" customWidth="1"/>
    <col min="2" max="5" width="16.7109375" style="107" customWidth="1"/>
    <col min="6" max="7" width="2.28515625" style="107" customWidth="1"/>
  </cols>
  <sheetData>
    <row r="1" spans="1:7" ht="12.75" customHeight="1" x14ac:dyDescent="0.2">
      <c r="A1" s="288" t="s">
        <v>301</v>
      </c>
      <c r="B1" s="288"/>
      <c r="C1" s="288"/>
      <c r="D1" s="288"/>
      <c r="E1" s="288"/>
      <c r="F1" s="100"/>
      <c r="G1" s="100"/>
    </row>
    <row r="2" spans="1:7" x14ac:dyDescent="0.2">
      <c r="A2" s="289" t="s">
        <v>302</v>
      </c>
      <c r="B2" s="289"/>
      <c r="C2" s="289"/>
      <c r="D2" s="289"/>
      <c r="E2" s="289"/>
      <c r="F2" s="101"/>
      <c r="G2" s="101"/>
    </row>
    <row r="3" spans="1:7" x14ac:dyDescent="0.2">
      <c r="A3" s="102"/>
      <c r="B3" s="102"/>
      <c r="C3" s="102"/>
      <c r="D3" s="102"/>
      <c r="E3" s="102"/>
      <c r="F3" s="102"/>
      <c r="G3" s="102"/>
    </row>
    <row r="4" spans="1:7" x14ac:dyDescent="0.2">
      <c r="A4" s="103" t="s">
        <v>303</v>
      </c>
      <c r="B4" s="101"/>
      <c r="C4" s="101"/>
      <c r="D4" s="101"/>
      <c r="E4" s="101"/>
      <c r="F4" s="101"/>
      <c r="G4" s="101"/>
    </row>
    <row r="5" spans="1:7" x14ac:dyDescent="0.2">
      <c r="A5" s="103" t="s">
        <v>304</v>
      </c>
      <c r="B5" s="101"/>
      <c r="C5" s="101"/>
      <c r="D5" s="101"/>
      <c r="E5" s="101"/>
      <c r="F5" s="101"/>
      <c r="G5" s="101"/>
    </row>
    <row r="6" spans="1:7" x14ac:dyDescent="0.2">
      <c r="A6" s="103" t="s">
        <v>305</v>
      </c>
      <c r="B6" s="101"/>
      <c r="C6" s="101"/>
      <c r="D6" s="101"/>
      <c r="E6" s="101"/>
      <c r="F6" s="101"/>
      <c r="G6" s="101"/>
    </row>
    <row r="7" spans="1:7" x14ac:dyDescent="0.2">
      <c r="A7" s="103" t="s">
        <v>306</v>
      </c>
      <c r="B7" s="101"/>
      <c r="C7" s="101"/>
      <c r="D7" s="101"/>
      <c r="E7" s="101"/>
      <c r="F7" s="101"/>
      <c r="G7" s="101"/>
    </row>
    <row r="8" spans="1:7" x14ac:dyDescent="0.2">
      <c r="A8" s="103" t="s">
        <v>307</v>
      </c>
      <c r="B8" s="101"/>
      <c r="C8" s="101"/>
      <c r="D8" s="101"/>
      <c r="E8" s="101"/>
      <c r="F8" s="101"/>
      <c r="G8" s="101"/>
    </row>
    <row r="9" spans="1:7" x14ac:dyDescent="0.2">
      <c r="A9" s="104"/>
      <c r="B9" s="104"/>
      <c r="C9" s="104"/>
      <c r="D9" s="104"/>
      <c r="E9" s="104"/>
      <c r="F9" s="104"/>
      <c r="G9" s="104"/>
    </row>
    <row r="10" spans="1:7" x14ac:dyDescent="0.2">
      <c r="A10" s="102"/>
      <c r="B10" s="102"/>
      <c r="C10" s="102"/>
      <c r="D10" s="102"/>
      <c r="E10" s="105"/>
      <c r="F10" s="102"/>
      <c r="G10" s="102"/>
    </row>
    <row r="11" spans="1:7" x14ac:dyDescent="0.2">
      <c r="A11" s="120" t="s">
        <v>308</v>
      </c>
      <c r="B11" s="106"/>
      <c r="C11" s="106"/>
      <c r="D11" s="106"/>
      <c r="F11" s="104"/>
      <c r="G11" s="104"/>
    </row>
    <row r="12" spans="1:7" x14ac:dyDescent="0.2">
      <c r="A12" s="108"/>
      <c r="B12" s="108"/>
      <c r="C12" s="108"/>
      <c r="D12" s="108"/>
      <c r="E12" s="108"/>
      <c r="F12" s="104"/>
      <c r="G12" s="104"/>
    </row>
    <row r="13" spans="1:7" x14ac:dyDescent="0.2">
      <c r="A13" s="108"/>
      <c r="B13" s="108"/>
      <c r="C13" s="108"/>
      <c r="D13" s="108"/>
      <c r="E13" s="108"/>
      <c r="F13" s="104"/>
      <c r="G13" s="104"/>
    </row>
    <row r="14" spans="1:7" x14ac:dyDescent="0.2">
      <c r="A14" s="104" t="s">
        <v>309</v>
      </c>
      <c r="E14" s="109" t="s">
        <v>172</v>
      </c>
    </row>
    <row r="16" spans="1:7" x14ac:dyDescent="0.2">
      <c r="A16" s="290" t="s">
        <v>310</v>
      </c>
      <c r="B16" s="290"/>
      <c r="C16" s="290"/>
      <c r="D16" s="290"/>
      <c r="E16" s="290"/>
    </row>
    <row r="17" spans="1:7" x14ac:dyDescent="0.2">
      <c r="A17" s="110"/>
      <c r="B17" s="110"/>
      <c r="C17" s="110"/>
      <c r="D17" s="110"/>
      <c r="E17" s="110"/>
    </row>
    <row r="18" spans="1:7" x14ac:dyDescent="0.2">
      <c r="A18" s="104" t="s">
        <v>4</v>
      </c>
      <c r="B18" s="104"/>
      <c r="C18" s="104"/>
      <c r="D18" s="104"/>
      <c r="E18" s="104"/>
      <c r="F18" s="104"/>
      <c r="G18" s="104"/>
    </row>
    <row r="20" spans="1:7" x14ac:dyDescent="0.2">
      <c r="A20" s="104"/>
      <c r="B20" s="104"/>
      <c r="C20" s="104"/>
      <c r="D20" s="104"/>
      <c r="E20" s="104"/>
      <c r="F20" s="104"/>
      <c r="G20" s="104"/>
    </row>
    <row r="21" spans="1:7" x14ac:dyDescent="0.2">
      <c r="A21" s="111"/>
      <c r="B21" s="280" t="s">
        <v>114</v>
      </c>
      <c r="C21" s="291"/>
      <c r="D21" s="280" t="s">
        <v>110</v>
      </c>
      <c r="E21" s="291"/>
    </row>
    <row r="22" spans="1:7" ht="36" x14ac:dyDescent="0.2">
      <c r="A22" s="112" t="s">
        <v>220</v>
      </c>
      <c r="B22" s="113" t="s">
        <v>345</v>
      </c>
      <c r="C22" s="113" t="s">
        <v>346</v>
      </c>
      <c r="D22" s="113" t="s">
        <v>311</v>
      </c>
      <c r="E22" s="113" t="s">
        <v>312</v>
      </c>
    </row>
    <row r="23" spans="1:7" x14ac:dyDescent="0.2">
      <c r="A23" s="114" t="s">
        <v>313</v>
      </c>
      <c r="B23" s="115">
        <v>1852028.67</v>
      </c>
      <c r="C23" s="115">
        <v>1852028.67</v>
      </c>
      <c r="D23" s="115">
        <v>1753403.21</v>
      </c>
      <c r="E23" s="115">
        <v>1753403.21</v>
      </c>
    </row>
    <row r="24" spans="1:7" x14ac:dyDescent="0.2">
      <c r="A24" s="114" t="s">
        <v>314</v>
      </c>
      <c r="B24" s="115">
        <v>2120017.09</v>
      </c>
      <c r="C24" s="115">
        <v>2120017.09</v>
      </c>
      <c r="D24" s="115">
        <v>2161130.17</v>
      </c>
      <c r="E24" s="115">
        <v>2161130.17</v>
      </c>
    </row>
    <row r="25" spans="1:7" x14ac:dyDescent="0.2">
      <c r="A25" s="114" t="s">
        <v>315</v>
      </c>
      <c r="B25" s="115">
        <v>777687.2</v>
      </c>
      <c r="C25" s="115">
        <v>777687.2</v>
      </c>
      <c r="D25" s="115">
        <v>1043059.24</v>
      </c>
      <c r="E25" s="115">
        <v>1043059.24</v>
      </c>
    </row>
    <row r="26" spans="1:7" x14ac:dyDescent="0.2">
      <c r="A26" s="114" t="s">
        <v>316</v>
      </c>
      <c r="B26" s="115">
        <v>1459838.66</v>
      </c>
      <c r="C26" s="115">
        <v>1459838.66</v>
      </c>
      <c r="D26" s="115">
        <v>1055105.04</v>
      </c>
      <c r="E26" s="115">
        <v>1055105.04</v>
      </c>
    </row>
    <row r="27" spans="1:7" x14ac:dyDescent="0.2">
      <c r="A27" s="114" t="s">
        <v>317</v>
      </c>
      <c r="B27" s="115">
        <v>245284.5</v>
      </c>
      <c r="C27" s="115">
        <v>245284.5</v>
      </c>
      <c r="D27" s="115">
        <v>129910.15</v>
      </c>
      <c r="E27" s="115">
        <v>129910.15</v>
      </c>
    </row>
    <row r="28" spans="1:7" x14ac:dyDescent="0.2">
      <c r="A28" s="116" t="s">
        <v>87</v>
      </c>
      <c r="B28" s="117">
        <f>SUM(B23:B27)</f>
        <v>6454856.1200000001</v>
      </c>
      <c r="C28" s="117">
        <f>SUM(C23:C27)</f>
        <v>6454856.1200000001</v>
      </c>
      <c r="D28" s="117">
        <f>SUM(D23:D27)</f>
        <v>6142607.8100000005</v>
      </c>
      <c r="E28" s="117">
        <f>SUM(E23:E27)</f>
        <v>6142607.8100000005</v>
      </c>
    </row>
    <row r="29" spans="1:7" x14ac:dyDescent="0.2">
      <c r="B29" s="118"/>
      <c r="C29" s="118"/>
      <c r="D29" s="118"/>
      <c r="E29" s="118"/>
    </row>
    <row r="30" spans="1:7" x14ac:dyDescent="0.2">
      <c r="B30" s="118"/>
      <c r="C30" s="118"/>
      <c r="D30" s="119"/>
      <c r="E30" s="118"/>
    </row>
    <row r="31" spans="1:7" x14ac:dyDescent="0.2">
      <c r="A31" s="104"/>
      <c r="B31" s="120"/>
      <c r="C31" s="120"/>
      <c r="D31" s="120"/>
      <c r="E31" s="120"/>
      <c r="F31" s="104"/>
      <c r="G31" s="104"/>
    </row>
    <row r="32" spans="1:7" x14ac:dyDescent="0.2">
      <c r="A32" s="111"/>
      <c r="B32" s="280" t="s">
        <v>114</v>
      </c>
      <c r="C32" s="281"/>
      <c r="D32" s="280" t="s">
        <v>110</v>
      </c>
      <c r="E32" s="281"/>
    </row>
    <row r="33" spans="1:7" ht="36" x14ac:dyDescent="0.2">
      <c r="A33" s="112" t="s">
        <v>222</v>
      </c>
      <c r="B33" s="113" t="str">
        <f>B$22</f>
        <v>Kumulativ  01.01.2025. - 31.03.2025.</v>
      </c>
      <c r="C33" s="113" t="str">
        <f>C$22</f>
        <v>Tromjesečje 01.01.2025. - 31.03.2025.</v>
      </c>
      <c r="D33" s="113" t="str">
        <f>D$22</f>
        <v>Kumulativ  01.01.2026. - 31.03.2026.</v>
      </c>
      <c r="E33" s="113" t="str">
        <f>E$22</f>
        <v>Tromjesečje 01.01.2026. - 31.03.2026.</v>
      </c>
    </row>
    <row r="34" spans="1:7" x14ac:dyDescent="0.2">
      <c r="A34" s="121" t="s">
        <v>313</v>
      </c>
      <c r="B34" s="115">
        <v>435894.98</v>
      </c>
      <c r="C34" s="115">
        <v>435894.98</v>
      </c>
      <c r="D34" s="115">
        <v>553694.07999999996</v>
      </c>
      <c r="E34" s="115">
        <v>553694.07999999996</v>
      </c>
    </row>
    <row r="35" spans="1:7" x14ac:dyDescent="0.2">
      <c r="A35" s="121" t="s">
        <v>314</v>
      </c>
      <c r="B35" s="115">
        <v>738278.56</v>
      </c>
      <c r="C35" s="115">
        <v>738278.56</v>
      </c>
      <c r="D35" s="115">
        <v>633629.43999999994</v>
      </c>
      <c r="E35" s="115">
        <v>633629.43999999994</v>
      </c>
    </row>
    <row r="36" spans="1:7" x14ac:dyDescent="0.2">
      <c r="A36" s="121" t="s">
        <v>316</v>
      </c>
      <c r="B36" s="115">
        <v>151051.28</v>
      </c>
      <c r="C36" s="115">
        <v>151051.28</v>
      </c>
      <c r="D36" s="115">
        <v>121328.39</v>
      </c>
      <c r="E36" s="115">
        <v>121328.39</v>
      </c>
    </row>
    <row r="37" spans="1:7" x14ac:dyDescent="0.2">
      <c r="A37" s="121" t="s">
        <v>317</v>
      </c>
      <c r="B37" s="115">
        <v>32034.51</v>
      </c>
      <c r="C37" s="115">
        <v>32034.51</v>
      </c>
      <c r="D37" s="115">
        <v>21162.55</v>
      </c>
      <c r="E37" s="115">
        <v>21162.55</v>
      </c>
    </row>
    <row r="38" spans="1:7" x14ac:dyDescent="0.2">
      <c r="A38" s="116" t="s">
        <v>87</v>
      </c>
      <c r="B38" s="117">
        <f>SUM(B34:B37)</f>
        <v>1357259.33</v>
      </c>
      <c r="C38" s="117">
        <f>SUM(C34:C37)</f>
        <v>1357259.33</v>
      </c>
      <c r="D38" s="117">
        <f>SUM(D34:D37)</f>
        <v>1329814.46</v>
      </c>
      <c r="E38" s="117">
        <f>SUM(E34:E37)</f>
        <v>1329814.46</v>
      </c>
    </row>
    <row r="39" spans="1:7" x14ac:dyDescent="0.2">
      <c r="B39" s="118"/>
      <c r="C39" s="118"/>
      <c r="D39" s="118"/>
      <c r="E39" s="118"/>
    </row>
    <row r="40" spans="1:7" x14ac:dyDescent="0.2">
      <c r="B40" s="118"/>
      <c r="C40" s="118"/>
      <c r="D40" s="119"/>
      <c r="E40" s="119"/>
    </row>
    <row r="41" spans="1:7" x14ac:dyDescent="0.2">
      <c r="A41" s="104"/>
      <c r="B41" s="120"/>
      <c r="C41" s="120"/>
      <c r="D41" s="120"/>
      <c r="E41" s="120"/>
      <c r="F41" s="104"/>
      <c r="G41" s="104"/>
    </row>
    <row r="42" spans="1:7" x14ac:dyDescent="0.2">
      <c r="A42" s="111"/>
      <c r="B42" s="280" t="s">
        <v>114</v>
      </c>
      <c r="C42" s="281"/>
      <c r="D42" s="280" t="s">
        <v>110</v>
      </c>
      <c r="E42" s="281"/>
    </row>
    <row r="43" spans="1:7" ht="36" x14ac:dyDescent="0.2">
      <c r="A43" s="112" t="s">
        <v>226</v>
      </c>
      <c r="B43" s="113" t="str">
        <f>B$22</f>
        <v>Kumulativ  01.01.2025. - 31.03.2025.</v>
      </c>
      <c r="C43" s="113" t="str">
        <f>C$22</f>
        <v>Tromjesečje 01.01.2025. - 31.03.2025.</v>
      </c>
      <c r="D43" s="113" t="str">
        <f>D$22</f>
        <v>Kumulativ  01.01.2026. - 31.03.2026.</v>
      </c>
      <c r="E43" s="113" t="str">
        <f>E$22</f>
        <v>Tromjesečje 01.01.2026. - 31.03.2026.</v>
      </c>
    </row>
    <row r="44" spans="1:7" x14ac:dyDescent="0.2">
      <c r="A44" s="114" t="s">
        <v>318</v>
      </c>
      <c r="B44" s="122">
        <v>644556.84</v>
      </c>
      <c r="C44" s="122">
        <v>644556.84</v>
      </c>
      <c r="D44" s="122">
        <v>635268.53</v>
      </c>
      <c r="E44" s="122">
        <v>635268.53</v>
      </c>
    </row>
    <row r="45" spans="1:7" x14ac:dyDescent="0.2">
      <c r="A45" s="114" t="s">
        <v>319</v>
      </c>
      <c r="B45" s="122">
        <v>731882.22</v>
      </c>
      <c r="C45" s="122">
        <v>731882.22</v>
      </c>
      <c r="D45" s="122">
        <v>723552.09</v>
      </c>
      <c r="E45" s="122">
        <v>723552.09</v>
      </c>
    </row>
    <row r="46" spans="1:7" x14ac:dyDescent="0.2">
      <c r="A46" s="114" t="s">
        <v>320</v>
      </c>
      <c r="B46" s="122">
        <v>166177.84</v>
      </c>
      <c r="C46" s="122">
        <v>166177.84</v>
      </c>
      <c r="D46" s="122">
        <v>179955.71</v>
      </c>
      <c r="E46" s="122">
        <v>179955.71</v>
      </c>
    </row>
    <row r="47" spans="1:7" x14ac:dyDescent="0.2">
      <c r="A47" s="114" t="s">
        <v>321</v>
      </c>
      <c r="B47" s="122">
        <v>61282.01</v>
      </c>
      <c r="C47" s="122">
        <v>61282.01</v>
      </c>
      <c r="D47" s="122">
        <v>55258.25</v>
      </c>
      <c r="E47" s="122">
        <v>55258.25</v>
      </c>
    </row>
    <row r="48" spans="1:7" x14ac:dyDescent="0.2">
      <c r="A48" s="114" t="s">
        <v>322</v>
      </c>
      <c r="B48" s="122">
        <v>184866.4</v>
      </c>
      <c r="C48" s="122">
        <v>184866.4</v>
      </c>
      <c r="D48" s="122">
        <v>167523.56</v>
      </c>
      <c r="E48" s="122">
        <v>167523.56</v>
      </c>
    </row>
    <row r="49" spans="1:7" x14ac:dyDescent="0.2">
      <c r="A49" s="116" t="s">
        <v>87</v>
      </c>
      <c r="B49" s="123">
        <f>SUM(B44:B48)</f>
        <v>1788765.31</v>
      </c>
      <c r="C49" s="123">
        <f>SUM(C44:C48)</f>
        <v>1788765.31</v>
      </c>
      <c r="D49" s="123">
        <f>SUM(D44:D48)</f>
        <v>1761558.1400000001</v>
      </c>
      <c r="E49" s="123">
        <f>SUM(E44:E48)</f>
        <v>1761558.1400000001</v>
      </c>
    </row>
    <row r="50" spans="1:7" x14ac:dyDescent="0.2">
      <c r="A50" s="124"/>
      <c r="B50" s="125"/>
      <c r="C50" s="125"/>
      <c r="D50" s="125"/>
      <c r="E50" s="125"/>
    </row>
    <row r="51" spans="1:7" x14ac:dyDescent="0.2">
      <c r="A51" s="124"/>
      <c r="B51" s="125"/>
      <c r="C51" s="125"/>
      <c r="D51" s="125"/>
      <c r="E51" s="125"/>
    </row>
    <row r="52" spans="1:7" x14ac:dyDescent="0.2">
      <c r="A52" s="104"/>
      <c r="B52" s="120"/>
      <c r="C52" s="120"/>
      <c r="D52" s="120"/>
      <c r="E52" s="120"/>
      <c r="F52" s="104"/>
      <c r="G52" s="104"/>
    </row>
    <row r="53" spans="1:7" x14ac:dyDescent="0.2">
      <c r="A53" s="111"/>
      <c r="B53" s="280" t="s">
        <v>114</v>
      </c>
      <c r="C53" s="281"/>
      <c r="D53" s="280" t="s">
        <v>110</v>
      </c>
      <c r="E53" s="281"/>
    </row>
    <row r="54" spans="1:7" ht="36" x14ac:dyDescent="0.2">
      <c r="A54" s="112" t="s">
        <v>227</v>
      </c>
      <c r="B54" s="113" t="str">
        <f>B$22</f>
        <v>Kumulativ  01.01.2025. - 31.03.2025.</v>
      </c>
      <c r="C54" s="113" t="str">
        <f>C$22</f>
        <v>Tromjesečje 01.01.2025. - 31.03.2025.</v>
      </c>
      <c r="D54" s="113" t="str">
        <f>D$22</f>
        <v>Kumulativ  01.01.2026. - 31.03.2026.</v>
      </c>
      <c r="E54" s="113" t="str">
        <f>E$22</f>
        <v>Tromjesečje 01.01.2026. - 31.03.2026.</v>
      </c>
    </row>
    <row r="55" spans="1:7" x14ac:dyDescent="0.2">
      <c r="A55" s="114" t="s">
        <v>323</v>
      </c>
      <c r="B55" s="115">
        <v>96367.76</v>
      </c>
      <c r="C55" s="115">
        <v>96367.76</v>
      </c>
      <c r="D55" s="115">
        <v>127857.78</v>
      </c>
      <c r="E55" s="115">
        <f>+D55-N55</f>
        <v>127857.78</v>
      </c>
    </row>
    <row r="56" spans="1:7" x14ac:dyDescent="0.2">
      <c r="A56" s="114" t="s">
        <v>324</v>
      </c>
      <c r="B56" s="122">
        <v>34445.58</v>
      </c>
      <c r="C56" s="122">
        <v>34445.58</v>
      </c>
      <c r="D56" s="122">
        <v>58538.05</v>
      </c>
      <c r="E56" s="122">
        <f>+D56-N56</f>
        <v>58538.05</v>
      </c>
    </row>
    <row r="57" spans="1:7" x14ac:dyDescent="0.2">
      <c r="A57" s="114" t="s">
        <v>325</v>
      </c>
      <c r="B57" s="122">
        <v>14084.09</v>
      </c>
      <c r="C57" s="122">
        <v>14084.09</v>
      </c>
      <c r="D57" s="122">
        <v>12849.54</v>
      </c>
      <c r="E57" s="122">
        <f>+D57-N57</f>
        <v>12849.54</v>
      </c>
    </row>
    <row r="58" spans="1:7" x14ac:dyDescent="0.2">
      <c r="A58" s="114" t="s">
        <v>326</v>
      </c>
      <c r="B58" s="122">
        <v>220275.41</v>
      </c>
      <c r="C58" s="122">
        <v>220275.41</v>
      </c>
      <c r="D58" s="122">
        <v>278535.28000000003</v>
      </c>
      <c r="E58" s="122">
        <f>+D58-N58</f>
        <v>278535.28000000003</v>
      </c>
    </row>
    <row r="59" spans="1:7" x14ac:dyDescent="0.2">
      <c r="A59" s="114" t="s">
        <v>327</v>
      </c>
      <c r="B59" s="122">
        <v>217175.41</v>
      </c>
      <c r="C59" s="122">
        <v>217175.41</v>
      </c>
      <c r="D59" s="122">
        <v>215539.23</v>
      </c>
      <c r="E59" s="122">
        <f>+D59-N59</f>
        <v>215539.23</v>
      </c>
    </row>
    <row r="60" spans="1:7" x14ac:dyDescent="0.2">
      <c r="A60" s="116" t="s">
        <v>87</v>
      </c>
      <c r="B60" s="123">
        <f>SUM(B55:B59)</f>
        <v>582348.25</v>
      </c>
      <c r="C60" s="123">
        <f>SUM(C55:C59)</f>
        <v>582348.25</v>
      </c>
      <c r="D60" s="123">
        <f>SUM(D55:D59)</f>
        <v>693319.88</v>
      </c>
      <c r="E60" s="123">
        <f>SUM(E55:E59)</f>
        <v>693319.88</v>
      </c>
    </row>
    <row r="61" spans="1:7" x14ac:dyDescent="0.2">
      <c r="B61" s="118"/>
      <c r="C61" s="118"/>
      <c r="D61" s="118"/>
      <c r="E61" s="118"/>
    </row>
    <row r="62" spans="1:7" x14ac:dyDescent="0.2">
      <c r="B62" s="118"/>
      <c r="C62" s="118"/>
      <c r="D62" s="119"/>
      <c r="E62" s="119"/>
    </row>
    <row r="64" spans="1:7" x14ac:dyDescent="0.2">
      <c r="A64" s="104" t="s">
        <v>328</v>
      </c>
    </row>
    <row r="67" spans="1:3" x14ac:dyDescent="0.2">
      <c r="A67" s="283" t="s">
        <v>347</v>
      </c>
      <c r="B67" s="286" t="s">
        <v>329</v>
      </c>
      <c r="C67" s="286" t="s">
        <v>338</v>
      </c>
    </row>
    <row r="68" spans="1:3" x14ac:dyDescent="0.2">
      <c r="A68" s="284"/>
      <c r="B68" s="287"/>
      <c r="C68" s="287"/>
    </row>
    <row r="69" spans="1:3" x14ac:dyDescent="0.2">
      <c r="A69" s="128" t="s">
        <v>334</v>
      </c>
      <c r="B69" s="129">
        <v>8541338.4400000032</v>
      </c>
      <c r="C69" s="129">
        <v>8983005.4800000004</v>
      </c>
    </row>
    <row r="70" spans="1:3" x14ac:dyDescent="0.2">
      <c r="A70" s="128" t="s">
        <v>335</v>
      </c>
      <c r="B70" s="129">
        <v>1814718.2200000002</v>
      </c>
      <c r="C70" s="129">
        <v>1852938.6599999997</v>
      </c>
    </row>
    <row r="71" spans="1:3" x14ac:dyDescent="0.2">
      <c r="A71" s="128" t="s">
        <v>330</v>
      </c>
      <c r="B71" s="129">
        <v>154766460.57000002</v>
      </c>
      <c r="C71" s="129">
        <v>149414789.12</v>
      </c>
    </row>
    <row r="72" spans="1:3" x14ac:dyDescent="0.2">
      <c r="A72" s="126" t="s">
        <v>87</v>
      </c>
      <c r="B72" s="127">
        <f>SUM(B69:B71)</f>
        <v>165122517.23000002</v>
      </c>
      <c r="C72" s="127">
        <f>SUM(C69:C71)</f>
        <v>160250733.25999999</v>
      </c>
    </row>
    <row r="75" spans="1:3" x14ac:dyDescent="0.2">
      <c r="A75" s="283" t="s">
        <v>179</v>
      </c>
      <c r="B75" s="286" t="str">
        <f>+B67</f>
        <v>31.12.2025.</v>
      </c>
      <c r="C75" s="286" t="str">
        <f>+C67</f>
        <v>31.03.2026.</v>
      </c>
    </row>
    <row r="76" spans="1:3" x14ac:dyDescent="0.2">
      <c r="A76" s="284"/>
      <c r="B76" s="287"/>
      <c r="C76" s="287"/>
    </row>
    <row r="77" spans="1:3" x14ac:dyDescent="0.2">
      <c r="A77" s="136" t="s">
        <v>336</v>
      </c>
      <c r="B77" s="129">
        <v>172149861.88999987</v>
      </c>
      <c r="C77" s="129">
        <v>172887656.8399995</v>
      </c>
    </row>
    <row r="78" spans="1:3" x14ac:dyDescent="0.2">
      <c r="A78" s="136" t="s">
        <v>331</v>
      </c>
      <c r="B78" s="129">
        <v>118717002.23000002</v>
      </c>
      <c r="C78" s="129">
        <v>126630601.86999993</v>
      </c>
    </row>
    <row r="79" spans="1:3" x14ac:dyDescent="0.2">
      <c r="A79" s="136" t="s">
        <v>332</v>
      </c>
      <c r="B79" s="129">
        <v>4980391.8500000015</v>
      </c>
      <c r="C79" s="129">
        <v>4659879.71</v>
      </c>
    </row>
    <row r="80" spans="1:3" x14ac:dyDescent="0.2">
      <c r="A80" s="136" t="s">
        <v>333</v>
      </c>
      <c r="B80" s="129">
        <v>17262013.200000003</v>
      </c>
      <c r="C80" s="129">
        <v>15788807.339999996</v>
      </c>
    </row>
    <row r="81" spans="1:7" x14ac:dyDescent="0.2">
      <c r="A81" s="116" t="s">
        <v>87</v>
      </c>
      <c r="B81" s="127">
        <f>SUM(B77:B80)</f>
        <v>313109269.1699999</v>
      </c>
      <c r="C81" s="127">
        <f>SUM(C77:C80)</f>
        <v>319966945.75999939</v>
      </c>
    </row>
    <row r="82" spans="1:7" x14ac:dyDescent="0.2">
      <c r="A82" s="124"/>
      <c r="B82" s="130"/>
      <c r="C82" s="130"/>
    </row>
    <row r="83" spans="1:7" x14ac:dyDescent="0.2">
      <c r="A83" s="124"/>
      <c r="B83" s="130"/>
      <c r="C83" s="130"/>
      <c r="D83" s="131"/>
    </row>
    <row r="84" spans="1:7" x14ac:dyDescent="0.2">
      <c r="A84" s="283" t="s">
        <v>348</v>
      </c>
      <c r="B84" s="286" t="str">
        <f>+B67</f>
        <v>31.12.2025.</v>
      </c>
      <c r="C84" s="286" t="str">
        <f>+C67</f>
        <v>31.03.2026.</v>
      </c>
    </row>
    <row r="85" spans="1:7" x14ac:dyDescent="0.2">
      <c r="A85" s="284"/>
      <c r="B85" s="287"/>
      <c r="C85" s="287"/>
    </row>
    <row r="86" spans="1:7" x14ac:dyDescent="0.2">
      <c r="A86" s="132" t="s">
        <v>336</v>
      </c>
      <c r="B86" s="129">
        <v>386164291.37999356</v>
      </c>
      <c r="C86" s="129">
        <v>387595103.27999306</v>
      </c>
    </row>
    <row r="87" spans="1:7" x14ac:dyDescent="0.2">
      <c r="A87" s="132" t="s">
        <v>331</v>
      </c>
      <c r="B87" s="129">
        <v>195517024.19000012</v>
      </c>
      <c r="C87" s="129">
        <v>173749396.8199999</v>
      </c>
    </row>
    <row r="88" spans="1:7" x14ac:dyDescent="0.2">
      <c r="A88" s="132" t="s">
        <v>332</v>
      </c>
      <c r="B88" s="129">
        <v>31041217.520000007</v>
      </c>
      <c r="C88" s="129">
        <v>31597953.550000008</v>
      </c>
    </row>
    <row r="89" spans="1:7" x14ac:dyDescent="0.2">
      <c r="A89" s="132" t="s">
        <v>333</v>
      </c>
      <c r="B89" s="129">
        <v>34454471.689999998</v>
      </c>
      <c r="C89" s="129">
        <v>23303815.430000003</v>
      </c>
    </row>
    <row r="90" spans="1:7" x14ac:dyDescent="0.2">
      <c r="A90" s="116" t="s">
        <v>87</v>
      </c>
      <c r="B90" s="127">
        <f>SUM(B86:B89)</f>
        <v>647177004.77999377</v>
      </c>
      <c r="C90" s="127">
        <f>SUM(C86:C89)</f>
        <v>616246269.07999289</v>
      </c>
    </row>
    <row r="92" spans="1:7" x14ac:dyDescent="0.2">
      <c r="A92" s="107" t="s">
        <v>337</v>
      </c>
    </row>
    <row r="94" spans="1:7" x14ac:dyDescent="0.2">
      <c r="A94" s="283" t="s">
        <v>350</v>
      </c>
      <c r="B94" s="286" t="s">
        <v>338</v>
      </c>
      <c r="G94"/>
    </row>
    <row r="95" spans="1:7" x14ac:dyDescent="0.2">
      <c r="A95" s="284"/>
      <c r="B95" s="287"/>
      <c r="G95"/>
    </row>
    <row r="96" spans="1:7" x14ac:dyDescent="0.2">
      <c r="A96" s="132" t="s">
        <v>351</v>
      </c>
      <c r="B96" s="129">
        <v>617494412.61999965</v>
      </c>
      <c r="G96"/>
    </row>
    <row r="97" spans="1:7" x14ac:dyDescent="0.2">
      <c r="A97" s="132" t="s">
        <v>352</v>
      </c>
      <c r="B97" s="129">
        <v>2998633.4999999991</v>
      </c>
      <c r="G97"/>
    </row>
    <row r="98" spans="1:7" x14ac:dyDescent="0.2">
      <c r="A98" s="116" t="s">
        <v>87</v>
      </c>
      <c r="B98" s="127">
        <f>SUM(B96:B97)</f>
        <v>620493046.11999965</v>
      </c>
      <c r="G98"/>
    </row>
    <row r="102" spans="1:7" ht="24.95" customHeight="1" x14ac:dyDescent="0.2">
      <c r="A102" s="285" t="s">
        <v>339</v>
      </c>
      <c r="B102" s="285"/>
      <c r="C102" s="285"/>
      <c r="D102" s="285"/>
      <c r="E102" s="285"/>
      <c r="F102" s="134"/>
      <c r="G102" s="134"/>
    </row>
    <row r="103" spans="1:7" ht="24.95" customHeight="1" x14ac:dyDescent="0.2">
      <c r="A103" s="285" t="s">
        <v>340</v>
      </c>
      <c r="B103" s="285"/>
      <c r="C103" s="285"/>
      <c r="D103" s="285"/>
      <c r="E103" s="285"/>
      <c r="F103" s="134"/>
      <c r="G103" s="134"/>
    </row>
    <row r="104" spans="1:7" ht="24.95" customHeight="1" x14ac:dyDescent="0.2">
      <c r="A104" s="285" t="s">
        <v>341</v>
      </c>
      <c r="B104" s="285"/>
      <c r="C104" s="285"/>
      <c r="D104" s="285"/>
      <c r="E104" s="285"/>
      <c r="F104" s="134"/>
      <c r="G104" s="134"/>
    </row>
    <row r="105" spans="1:7" ht="24.95" customHeight="1" x14ac:dyDescent="0.2">
      <c r="A105" s="133" t="s">
        <v>342</v>
      </c>
      <c r="B105" s="133"/>
      <c r="C105" s="133"/>
      <c r="D105" s="133"/>
      <c r="E105" s="133"/>
      <c r="F105" s="134"/>
      <c r="G105" s="134"/>
    </row>
    <row r="106" spans="1:7" ht="24.95" customHeight="1" x14ac:dyDescent="0.2">
      <c r="A106" s="285" t="s">
        <v>349</v>
      </c>
      <c r="B106" s="285"/>
      <c r="C106" s="285"/>
      <c r="D106" s="285"/>
      <c r="E106" s="285"/>
      <c r="F106" s="134"/>
      <c r="G106" s="134"/>
    </row>
    <row r="107" spans="1:7" ht="24.95" customHeight="1" x14ac:dyDescent="0.2">
      <c r="A107" s="133" t="s">
        <v>343</v>
      </c>
      <c r="B107" s="133"/>
      <c r="C107" s="133"/>
      <c r="D107" s="133"/>
      <c r="E107" s="133"/>
      <c r="F107" s="134"/>
      <c r="G107" s="134"/>
    </row>
    <row r="108" spans="1:7" ht="24.95" customHeight="1" x14ac:dyDescent="0.2">
      <c r="A108" s="285" t="s">
        <v>344</v>
      </c>
      <c r="B108" s="285"/>
      <c r="C108" s="285"/>
      <c r="D108" s="285"/>
      <c r="E108" s="285"/>
      <c r="F108" s="134"/>
      <c r="G108" s="134"/>
    </row>
    <row r="109" spans="1:7" x14ac:dyDescent="0.2">
      <c r="A109" s="282"/>
      <c r="B109" s="282"/>
      <c r="C109" s="282"/>
      <c r="D109" s="282"/>
      <c r="E109" s="282"/>
      <c r="F109" s="135"/>
      <c r="G109" s="135"/>
    </row>
    <row r="110" spans="1:7" x14ac:dyDescent="0.2">
      <c r="A110" s="99"/>
      <c r="B110" s="99"/>
      <c r="C110" s="99"/>
      <c r="D110" s="99"/>
      <c r="E110" s="99"/>
    </row>
    <row r="111" spans="1:7" x14ac:dyDescent="0.2">
      <c r="A111"/>
      <c r="B111"/>
      <c r="C111"/>
      <c r="D111"/>
      <c r="E111"/>
      <c r="F111"/>
      <c r="G111"/>
    </row>
    <row r="112" spans="1:7" x14ac:dyDescent="0.2">
      <c r="A112"/>
      <c r="B112"/>
      <c r="C112"/>
      <c r="D112"/>
      <c r="E112"/>
      <c r="F112"/>
      <c r="G112"/>
    </row>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sheetData>
  <mergeCells count="28">
    <mergeCell ref="A94:A95"/>
    <mergeCell ref="B94:B95"/>
    <mergeCell ref="B42:C42"/>
    <mergeCell ref="D42:E42"/>
    <mergeCell ref="B53:C53"/>
    <mergeCell ref="D53:E53"/>
    <mergeCell ref="C75:C76"/>
    <mergeCell ref="A1:E1"/>
    <mergeCell ref="A2:E2"/>
    <mergeCell ref="A16:E16"/>
    <mergeCell ref="B21:C21"/>
    <mergeCell ref="D21:E21"/>
    <mergeCell ref="B32:C32"/>
    <mergeCell ref="D32:E32"/>
    <mergeCell ref="A109:E109"/>
    <mergeCell ref="A67:A68"/>
    <mergeCell ref="A75:A76"/>
    <mergeCell ref="A84:A85"/>
    <mergeCell ref="A102:E102"/>
    <mergeCell ref="A103:E103"/>
    <mergeCell ref="A104:E104"/>
    <mergeCell ref="A106:E106"/>
    <mergeCell ref="A108:E108"/>
    <mergeCell ref="B84:B85"/>
    <mergeCell ref="C84:C85"/>
    <mergeCell ref="B67:B68"/>
    <mergeCell ref="C67:C68"/>
    <mergeCell ref="B75:B76"/>
  </mergeCells>
  <pageMargins left="0.7" right="0.7" top="0.75" bottom="0.75" header="0.3" footer="0.3"/>
  <pageSetup paperSize="9" scale="74"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1C068B-016E-41F3-841E-98BDC68B1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EFC670-F99A-4D88-9C52-F9782A557F2D}">
  <ds:schemaRefs>
    <ds:schemaRef ds:uri="http://schemas.microsoft.com/office/2006/metadata/properties"/>
    <ds:schemaRef ds:uri="http://purl.org/dc/dcmitype/"/>
    <ds:schemaRef ds:uri="f00c05a3-a522-4b3b-aeec-75a37a6bc44f"/>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2090b57c-2e4d-4ed9-b313-510fc704fe75"/>
    <ds:schemaRef ds:uri="http://www.w3.org/XML/1998/namespace"/>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Opći podaci</vt:lpstr>
      <vt:lpstr>Bilanca</vt:lpstr>
      <vt:lpstr>RDG</vt:lpstr>
      <vt:lpstr>NT_D</vt:lpstr>
      <vt:lpstr>PK</vt:lpstr>
      <vt:lpstr>Bilješke</vt:lpstr>
      <vt:lpstr>Bilanca!Print_Area</vt:lpstr>
      <vt:lpstr>Bilješke!Print_Area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Željka Artner-Pavković</dc:creator>
  <cp:lastModifiedBy>Željka Artner-Pavković</cp:lastModifiedBy>
  <cp:lastPrinted>2026-04-17T12:19:55Z</cp:lastPrinted>
  <dcterms:created xsi:type="dcterms:W3CDTF">2008-10-17T11:51:54Z</dcterms:created>
  <dcterms:modified xsi:type="dcterms:W3CDTF">2026-04-21T06:09:01Z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