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aveExternalLinkValues="0" codeName="ThisWorkbook" defaultThemeVersion="124226"/>
  <mc:AlternateContent xmlns:mc="http://schemas.openxmlformats.org/markup-compatibility/2006">
    <mc:Choice Requires="x15">
      <x15ac:absPath xmlns:x15ac="http://schemas.microsoft.com/office/spreadsheetml/2010/11/ac" url="C:\Users\zeljka.artner\Documents\a  EKSTERNO\ZSE\2025-12-31_GFI-KI\"/>
    </mc:Choice>
  </mc:AlternateContent>
  <xr:revisionPtr revIDLastSave="0" documentId="13_ncr:1_{9F2348ED-9EF8-47D7-A085-2FB56DC9BC59}" xr6:coauthVersionLast="47" xr6:coauthVersionMax="47" xr10:uidLastSave="{00000000-0000-0000-0000-000000000000}"/>
  <bookViews>
    <workbookView xWindow="-120" yWindow="-120" windowWidth="29040" windowHeight="15720" activeTab="1" xr2:uid="{00000000-000D-0000-FFFF-FFFF00000000}"/>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1">Bilanca!$A$1:$I$76</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4" i="19" l="1"/>
  <c r="H64" i="19"/>
  <c r="I37" i="19"/>
  <c r="H37" i="19"/>
  <c r="R6" i="22"/>
  <c r="I23" i="18"/>
  <c r="H12" i="18"/>
  <c r="I9" i="18"/>
  <c r="H9" i="18"/>
  <c r="H53" i="19"/>
  <c r="H41" i="19"/>
  <c r="H24" i="19"/>
  <c r="H19" i="19"/>
  <c r="H10" i="19"/>
  <c r="H61" i="18"/>
  <c r="H55" i="18"/>
  <c r="H47" i="18"/>
  <c r="H41" i="18"/>
  <c r="H29" i="19" l="1"/>
  <c r="H31" i="19" s="1"/>
  <c r="H40" i="19"/>
  <c r="I53" i="19"/>
  <c r="I41" i="19"/>
  <c r="I34" i="19"/>
  <c r="H34" i="19"/>
  <c r="I24" i="19"/>
  <c r="I19" i="19"/>
  <c r="I10" i="19"/>
  <c r="I76" i="18"/>
  <c r="H76" i="18"/>
  <c r="I61" i="18"/>
  <c r="I55" i="18"/>
  <c r="I50" i="18"/>
  <c r="H50" i="18"/>
  <c r="I47" i="18"/>
  <c r="I41" i="18"/>
  <c r="I38" i="18"/>
  <c r="H38" i="18"/>
  <c r="H37" i="18" s="1"/>
  <c r="I34" i="18"/>
  <c r="H34" i="18"/>
  <c r="I26" i="18"/>
  <c r="H26" i="18"/>
  <c r="H23" i="18"/>
  <c r="I16" i="18"/>
  <c r="H16" i="18"/>
  <c r="I12" i="18"/>
  <c r="I37" i="18" l="1"/>
  <c r="I32" i="18"/>
  <c r="H35" i="19"/>
  <c r="H39" i="19" s="1"/>
  <c r="H62" i="19" s="1"/>
  <c r="I71" i="18"/>
  <c r="H32" i="18"/>
  <c r="I40" i="19"/>
  <c r="I29" i="19"/>
  <c r="I31" i="19" s="1"/>
  <c r="I35" i="19" s="1"/>
  <c r="I39" i="19" s="1"/>
  <c r="I62" i="19" s="1"/>
  <c r="H71" i="18"/>
  <c r="R7" i="22" l="1"/>
  <c r="R8" i="22"/>
  <c r="R10" i="22"/>
  <c r="R11" i="22"/>
  <c r="R12" i="22"/>
  <c r="R13" i="22"/>
  <c r="R14" i="22"/>
  <c r="R15" i="22"/>
  <c r="R16" i="22"/>
  <c r="R17" i="22"/>
  <c r="R18" i="22"/>
  <c r="R19" i="22"/>
  <c r="R20" i="22"/>
  <c r="R21" i="22"/>
  <c r="R22" i="22"/>
  <c r="R23" i="22"/>
  <c r="R24" i="22"/>
  <c r="R25" i="22"/>
  <c r="F9" i="22"/>
  <c r="F26" i="22" s="1"/>
  <c r="G9" i="22"/>
  <c r="G26" i="22" s="1"/>
  <c r="H9" i="22"/>
  <c r="H26" i="22" s="1"/>
  <c r="I9" i="22"/>
  <c r="I26" i="22" s="1"/>
  <c r="J9" i="22"/>
  <c r="J26" i="22" s="1"/>
  <c r="K9" i="22"/>
  <c r="K26" i="22" s="1"/>
  <c r="L9" i="22"/>
  <c r="L26" i="22" s="1"/>
  <c r="M9" i="22"/>
  <c r="M26" i="22" s="1"/>
  <c r="N9" i="22"/>
  <c r="N26" i="22" s="1"/>
  <c r="O9" i="22"/>
  <c r="O26" i="22" s="1"/>
  <c r="P9" i="22"/>
  <c r="P26" i="22" s="1"/>
  <c r="Q9" i="22"/>
  <c r="Q26" i="22" s="1"/>
  <c r="E9" i="22"/>
  <c r="E26" i="22" s="1"/>
  <c r="I59" i="21"/>
  <c r="H59" i="21"/>
  <c r="I51" i="21"/>
  <c r="H51" i="21"/>
  <c r="H44" i="21"/>
  <c r="I44" i="21"/>
  <c r="R9" i="22" l="1"/>
  <c r="R26" i="22"/>
  <c r="H60" i="21"/>
  <c r="H63" i="21" s="1"/>
  <c r="I60" i="21"/>
  <c r="I63" i="21" s="1"/>
</calcChain>
</file>

<file path=xl/sharedStrings.xml><?xml version="1.0" encoding="utf-8"?>
<sst xmlns="http://schemas.openxmlformats.org/spreadsheetml/2006/main" count="329" uniqueCount="300">
  <si>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</si>
  <si>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</si>
  <si>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</si>
  <si>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</si>
  <si>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</si>
  <si>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</si>
  <si>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</si>
  <si>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</si>
  <si>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</si>
  <si>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</si>
  <si>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</si>
  <si>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Kapital</t>
  </si>
  <si>
    <t>IZVJEŠTAJ O OSTALOJ SVEOBUHVATNOJ DOBITI</t>
  </si>
  <si>
    <t>Ulagačke aktivnosti</t>
  </si>
  <si>
    <t>Financijske aktivnosti</t>
  </si>
  <si>
    <t>Manjinski udjel</t>
  </si>
  <si>
    <t>Dobit ili ( – ) gubitak prije oporezivanja iz poslovanja koje se neće nastaviti</t>
  </si>
  <si>
    <t>Pripada manjinskom udjelu [nekontrolirajući udjeli]</t>
  </si>
  <si>
    <t>Pripada vlasnicima matičnog društva</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</si>
  <si>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</si>
  <si>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</si>
  <si>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</si>
  <si>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</si>
  <si>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</si>
  <si>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</si>
  <si>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</si>
  <si>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</si>
  <si>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</si>
  <si>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</si>
  <si>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</si>
  <si>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</si>
  <si>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</si>
  <si>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</si>
  <si>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</si>
  <si>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</si>
  <si>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</si>
  <si>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</si>
  <si>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</si>
  <si>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</si>
  <si>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</si>
  <si>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</si>
  <si>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</si>
  <si>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</si>
  <si>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</si>
  <si>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</si>
  <si>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</si>
  <si>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</si>
  <si>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</si>
  <si>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</si>
  <si>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</si>
  <si>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</si>
  <si>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</si>
  <si>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</si>
  <si>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</si>
  <si>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</si>
  <si>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</si>
  <si>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</si>
  <si>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</si>
  <si>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</si>
  <si>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</si>
  <si>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</si>
  <si>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</si>
  <si>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</si>
  <si>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</si>
  <si>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</si>
  <si>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</si>
  <si>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</si>
  <si>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</si>
  <si>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</si>
  <si>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</si>
  <si>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</si>
  <si>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</si>
  <si>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</si>
  <si>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</si>
  <si>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</si>
  <si>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</si>
  <si>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</si>
  <si>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</si>
  <si>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</si>
  <si>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</si>
  <si>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</si>
  <si>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</si>
  <si>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</si>
  <si>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</si>
  <si>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</si>
  <si>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</si>
  <si>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</si>
  <si>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</si>
  <si>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</si>
  <si>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</si>
  <si>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</si>
  <si>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</si>
  <si>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</si>
  <si>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</si>
  <si>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</si>
  <si>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</si>
  <si>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</si>
  <si>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</si>
  <si>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</si>
  <si>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</si>
  <si>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</si>
  <si>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</si>
  <si>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</si>
  <si>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</si>
  <si>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</si>
  <si>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</si>
  <si>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</si>
  <si>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</si>
  <si>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</si>
  <si>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</si>
  <si>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</si>
  <si>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</si>
  <si>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</si>
  <si>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</si>
  <si>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Na izvještajni datum tekućeg razdoblja</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</si>
  <si>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</si>
  <si>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</si>
  <si>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</si>
  <si>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</si>
  <si>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</si>
  <si>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</si>
  <si>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</si>
  <si>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</si>
  <si>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</si>
  <si>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</si>
  <si>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</si>
  <si>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</si>
  <si>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</si>
  <si>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</si>
  <si>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</si>
  <si>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</si>
  <si>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</si>
  <si>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</si>
  <si>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</si>
  <si>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</si>
  <si>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</si>
  <si>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</si>
  <si>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</si>
  <si>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</si>
  <si>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</si>
  <si>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</si>
  <si>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</si>
  <si>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</si>
  <si>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</si>
  <si>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</si>
  <si>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</si>
  <si>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</si>
  <si>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</si>
  <si>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</si>
  <si>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</si>
  <si>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</si>
  <si>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</si>
  <si>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</si>
  <si>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</si>
  <si>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</si>
  <si>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</si>
  <si>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Zamjena strane valute</t>
  </si>
  <si>
    <t>Druge stavke kapitala</t>
  </si>
  <si>
    <t>Izvori promjene kapitala</t>
  </si>
  <si>
    <t>Kupnja trezorskih dionica</t>
  </si>
  <si>
    <t>Povećanje ili ( – ) smanjenje kapitala kroz poslovna spajanja</t>
  </si>
  <si>
    <t xml:space="preserve"> Ostala povećanja ili ( – ) smanjenja kapitala</t>
  </si>
  <si>
    <t>Promjene fer vrijednosti vlasničkih instrumenata koji se mjere po fer vrijednosti kroz ostalu sveobuhvatnu dobit</t>
  </si>
  <si>
    <r>
      <t xml:space="preserve">AOP
</t>
    </r>
    <r>
      <rPr>
        <b/>
        <sz val="7"/>
        <color theme="0"/>
        <rFont val="Arial"/>
        <family val="2"/>
        <charset val="238"/>
      </rPr>
      <t>oznaka</t>
    </r>
  </si>
  <si>
    <t>Izdavanje drugih vlasničkih instrumenata</t>
  </si>
  <si>
    <t>Pretvaranje potraživanja u vlasničke instrumente</t>
  </si>
  <si>
    <t>Reklasifikacija financijskih instrumenata iz kapitala u obveze</t>
  </si>
  <si>
    <t>Reklasifikacija financijskih instrumenata iz obveza u kapital</t>
  </si>
  <si>
    <t>Prijenosi između komponenata kapitala</t>
  </si>
  <si>
    <t>u eurima</t>
  </si>
  <si>
    <t>IMOVINA</t>
  </si>
  <si>
    <t>Novac u blagajni i sredstva kod središnjih banaka</t>
  </si>
  <si>
    <t>(a) trezorski zapisi i slični vrijednosni papiri</t>
  </si>
  <si>
    <t>(b) drugi kratkoročni vrijednosni papiri</t>
  </si>
  <si>
    <t>(a) na zahtjev</t>
  </si>
  <si>
    <t>(b) drugi krediti i predujmovi</t>
  </si>
  <si>
    <t>Krediti i predujmovi klijentima</t>
  </si>
  <si>
    <t>(a) koje su izdala državna tijela</t>
  </si>
  <si>
    <t>(b) ostali dužnički vrijednosni papiri</t>
  </si>
  <si>
    <t>Dionice i drugi vrijednosni papiri s promjenjivim prinosom</t>
  </si>
  <si>
    <t>Sudjelujući udjeli</t>
  </si>
  <si>
    <t>Ulaganja u povezana društva</t>
  </si>
  <si>
    <t>(a) nekretnine, postrojenja i oprema</t>
  </si>
  <si>
    <t>(b) ulaganje u nekretnine</t>
  </si>
  <si>
    <t>(a) kratkotrajna porezna imovina</t>
  </si>
  <si>
    <t>(b) odgođena porezna imovina</t>
  </si>
  <si>
    <t>Ostala imovina</t>
  </si>
  <si>
    <t>Unaprijed plaćeni troškovi i ostala aktivna vremenska razgraničenja</t>
  </si>
  <si>
    <t>Dugotrajna imovina namijenjena prodaji i prestanak poslovanja</t>
  </si>
  <si>
    <t>OBVEZE I KAPITAL</t>
  </si>
  <si>
    <t>(b) s ugovorenim datumom dospijeća ili otkaznim rokom</t>
  </si>
  <si>
    <t>(aa) na zahtjev</t>
  </si>
  <si>
    <t>(ab) s ugovorenim datumom dospijeća ili otkaznim rokom</t>
  </si>
  <si>
    <t>(ba) na zahtjev</t>
  </si>
  <si>
    <t>(bb) s ugovorenim datumom dospijeća ili otkaznim rokom</t>
  </si>
  <si>
    <t>Izdani dužnički vrijednosni papiri</t>
  </si>
  <si>
    <t>Ostale obveze</t>
  </si>
  <si>
    <t>Odgođeno plaćanje troškova i ostala pasivna vremenska razgraničenja</t>
  </si>
  <si>
    <t>(a) rezerviranja za mirovine i slične obveze</t>
  </si>
  <si>
    <t>(b) ostala rezerviranja</t>
  </si>
  <si>
    <t>(a) tekuće porezne obveze</t>
  </si>
  <si>
    <t>(b) odgođene porezne obveze</t>
  </si>
  <si>
    <t>Obveze uključene u grupe za otuđenje klasificirane kao namijenjene za prodaju</t>
  </si>
  <si>
    <t>Podređene obveze</t>
  </si>
  <si>
    <t>(a) uplaćeni kapital</t>
  </si>
  <si>
    <t>(b) neuplaćeni kapital koji je pozvan na plaćanje</t>
  </si>
  <si>
    <t>( – ) Trezorske dionice</t>
  </si>
  <si>
    <t>(a) zakonske rezerve</t>
  </si>
  <si>
    <t>(b) statutarne rezerve</t>
  </si>
  <si>
    <t>(c) rezerve za vlastite dionice</t>
  </si>
  <si>
    <t>(d) ostale rezerve</t>
  </si>
  <si>
    <t>Dobit ili gubitak tekuće godine</t>
  </si>
  <si>
    <t>Manjinski udjeli</t>
  </si>
  <si>
    <t>Izvanbilančne stavke</t>
  </si>
  <si>
    <t>Preuzete obveze po kreditima</t>
  </si>
  <si>
    <t>Preuzeta financijska jamstva</t>
  </si>
  <si>
    <t>Ostale preuzete obveze</t>
  </si>
  <si>
    <t>Prihodi na osnovi kamata i slični prihodi</t>
  </si>
  <si>
    <t>od toga: prihodi od vrijednosnih papira s fiksnim prinosom</t>
  </si>
  <si>
    <t>Rashodi na osnovi kamata i slični rashodi</t>
  </si>
  <si>
    <t>(a) prihodi od dionica i ostalih vrijednosnih papira s promjenjivim prinosom</t>
  </si>
  <si>
    <t>(b) prihodi od sudjelujućih udjela</t>
  </si>
  <si>
    <t>(c) prihodi od dionica u povezanim društvima</t>
  </si>
  <si>
    <t>Prihodi od provizija</t>
  </si>
  <si>
    <t>Rashodi za provizije</t>
  </si>
  <si>
    <t>Neto dobit ili gubitak od financijskih aktivnosti</t>
  </si>
  <si>
    <t>Ostali prihodi iz redovnog poslovanja</t>
  </si>
  <si>
    <t>od toga: dobit i gubici koji su posljedica prestanka priznavanja financijske imovine mjerene po amortiziranom trošku</t>
  </si>
  <si>
    <t>(a) rashodi za zaposlenike</t>
  </si>
  <si>
    <t>(b) ostali administrativni troškovi</t>
  </si>
  <si>
    <t>Umanjenje vrijednosti ili ukidanje umanjenja vrijednosti nematerijalne i materijalne imovine</t>
  </si>
  <si>
    <t>Ostali rashodi iz redovnog poslovanja</t>
  </si>
  <si>
    <t>(a) rezerviranja za preuzete obveze i jamstva</t>
  </si>
  <si>
    <t>Umanjenje vrijednosti ili ukidanje umanjenja vrijednosti kredita i predujmova</t>
  </si>
  <si>
    <t>Umanjenje vrijednosti ili ukidanje umanjenja vrijednosti vrijednosnih papira te sudjelujućih udjela i dionica u povezanim društvima</t>
  </si>
  <si>
    <t>Porezni rashod ili prihod koji se odnosi na dobit ili gubitak iz poslovanja koje će se nastaviti</t>
  </si>
  <si>
    <t>Porezni rashodi ili ( – ) prihodi povezani s poslovanjem koje se neće nastaviti</t>
  </si>
  <si>
    <t>Dobit ili ( – ) gubitak tekuće godine</t>
  </si>
  <si>
    <t>Materijalna imovina</t>
  </si>
  <si>
    <t>Aktuarski dobici ili ( – ) gubici od mirovinskih planova pod pokroviteljstvom poslodavca</t>
  </si>
  <si>
    <t>Dio ostalih priznatih prihoda i rashoda subjekata obračunatih metodom udjela</t>
  </si>
  <si>
    <t>Dobici ili ( – ) gubici od računovodstva zaštite vlasničkih instrumenata koji se mjere po fer vrijednosti kroz ostalu sveobuhvatnu dobit,
neto</t>
  </si>
  <si>
    <t>Promjene fer vrijednosti vlasničkih instrumenata koji se mjere po fer vrijednosti kroz ostalu sveobuhvatnu dobit [zaštićena stavka]</t>
  </si>
  <si>
    <t>Promjene fer vrijednosti vlasničkih instrumenata koji se mjere po fer vrijednosti kroz ostalu sveobuhvatnu dobit [instrument zaštite]</t>
  </si>
  <si>
    <t>Promjene fer vrijednosti financijskih obveza koje se mjere po fer vrijednosti kroz dobit ili gubitak koje se mogu pripisati promjenama u
kreditnom riziku</t>
  </si>
  <si>
    <t>Porez na dobit koji se odnosi na stavke koje neće biti reklasificirane</t>
  </si>
  <si>
    <t>Rezerva za zaštitu novčanih tokova [učinkoviti dio]</t>
  </si>
  <si>
    <t>Trezorski zapisi i drugi kratkoročni vrijednosni papiri prihvatljivi za refinanciranje kod središnjih banaka (003 + 004):</t>
  </si>
  <si>
    <t>Krediti i predujmovi kreditnim institucijama (006 + 007):</t>
  </si>
  <si>
    <t>Dužnički vrijednosni papiri, uključujući vrijednosne papire s fiksnim prinosom (010 + 011):</t>
  </si>
  <si>
    <t>Materijalna imovina (017 + 018):</t>
  </si>
  <si>
    <t>Porezna imovina (020 + 021):</t>
  </si>
  <si>
    <t>UKUPNA IMOVINA (od 001 do 024)</t>
  </si>
  <si>
    <t>Obveze prema kreditnim institucijama (027 + 028):</t>
  </si>
  <si>
    <t>Obveze prema klijentima (030 + 033):</t>
  </si>
  <si>
    <t>(a) osigurani depoziti (031 + 032):</t>
  </si>
  <si>
    <t>(b) ostale obveze prema klijentima (034 + 035):</t>
  </si>
  <si>
    <t>Rezerviranja (040 + 041):</t>
  </si>
  <si>
    <t>Porezne obveze (043 + 044):</t>
  </si>
  <si>
    <t>Kapital (048 + 049):</t>
  </si>
  <si>
    <t>Rezerve (054 + 055 + 056 + 057):</t>
  </si>
  <si>
    <t>UKUPNE OBVEZE I KAPITAL (od 026 do 062)</t>
  </si>
  <si>
    <t>UKUPNO IZVANBILANČNE STAVKE (od 064 do 066)</t>
  </si>
  <si>
    <t>Prihodi od vrijednosnih papira (005 + 006 + 007):</t>
  </si>
  <si>
    <t>Opći administrativni rashodi (014 + 015):</t>
  </si>
  <si>
    <t>Rezerviranja ili ukidanje rezerviranja (019 + 020):</t>
  </si>
  <si>
    <t>Dobit ili gubitak prije oporezivanja iz poslovanja koje će se nastaviti (001 – 003 + 004 + 008 – 009 + 010 + 011 – 013 – 016 – 017 – 018 – 021 – 022)</t>
  </si>
  <si>
    <t>Dobit ili gubitak nakon oporezivanja iz poslovanja koje će se nastaviti (023 – 024)</t>
  </si>
  <si>
    <t>Dobit ili gubitak nakon oporezivanja iz poslovanja koje se neće nastaviti (026 – 027)</t>
  </si>
  <si>
    <t>Dobit ili gubitak tekuće godine (025 + 028; 030 + 031)</t>
  </si>
  <si>
    <t>Ostala sveobuhvatna dobit (003 + 015)</t>
  </si>
  <si>
    <t>Stavke koje neće biti reklasificirane u dobit ili gubitak (od 004 do 010 + 013 + 014)</t>
  </si>
  <si>
    <t>Stavke koje je moguće reklasificirati u dobit ili gubitak (od 016 do 023)</t>
  </si>
  <si>
    <t>Ukupna sveobuhvatna dobit tekuće godine (001 + 002; 025 + 026)</t>
  </si>
  <si>
    <t xml:space="preserve">  Neto novčani tokovi iz poslovnih aktivnosti (od 001 do 033)</t>
  </si>
  <si>
    <t xml:space="preserve">  Neto novčani tokovi iz ulagačkih aktivnosti (od 035 do 039)</t>
  </si>
  <si>
    <t>Neto novčani tokovi iz financijskih aktivnosti (od 041 do 046)</t>
  </si>
  <si>
    <t>Neto povećanje/(smanjenje) novca i novčanih ekvivalenata (034 + 040 + 047)</t>
  </si>
  <si>
    <t>Novac i novčani ekvivalenti na kraju razdoblja (048 + 049 + 050)</t>
  </si>
  <si>
    <t>Početno stanje [tekuće razdoblje] (001 + 002 + 003)</t>
  </si>
  <si>
    <t>Završno stanje [tekuće razdoblje] (od 004 do 020)</t>
  </si>
  <si>
    <t>03015904</t>
  </si>
  <si>
    <t>HR</t>
  </si>
  <si>
    <t>010000486</t>
  </si>
  <si>
    <t>97326283154</t>
  </si>
  <si>
    <t>529900LSO9YYPL05B152</t>
  </si>
  <si>
    <t>198</t>
  </si>
  <si>
    <t>KOPRIVNICA</t>
  </si>
  <si>
    <t>PODRAVSKA BANKA DD</t>
  </si>
  <si>
    <t>OPATIČKA 3</t>
  </si>
  <si>
    <t>uprava@poba.hr</t>
  </si>
  <si>
    <t>www.poba.hr</t>
  </si>
  <si>
    <t>Željka Artner-Pavković</t>
  </si>
  <si>
    <t>072 655 259</t>
  </si>
  <si>
    <t>izvjestaji@poba.hr</t>
  </si>
  <si>
    <t>stanje na dan 31.12.2025</t>
  </si>
  <si>
    <t>u razdoblju 01.01.2025 do 31.12.2025</t>
  </si>
  <si>
    <t>Obveznik: PODRAVSKA BANKA DD</t>
  </si>
  <si>
    <t>BDO Croatia d.o.o.</t>
  </si>
  <si>
    <t>Ivan Čajko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</si>
</sst>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CE6F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233">
    <xf numFmtId="0" fontId="0" fillId="0" borderId="0" xfId="0"/>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0" fontId="1" fillId="0" borderId="0" xfId="3" applyFont="1"/>
    <xf numFmtId="49" fontId="8" fillId="3" borderId="1" xfId="0" applyNumberFormat="1" applyFont="1" applyFill="1" applyBorder="1" applyAlignment="1">
      <alignment horizontal="center" vertical="center"/>
    </xf>
    <xf numFmtId="164" fontId="12" fillId="0" borderId="1" xfId="0" applyNumberFormat="1" applyFont="1" applyBorder="1" applyAlignment="1">
      <alignment horizontal="center" vertical="center"/>
    </xf>
    <xf numFmtId="164" fontId="12" fillId="7" borderId="1" xfId="0" applyNumberFormat="1" applyFont="1" applyFill="1" applyBorder="1" applyAlignment="1">
      <alignment horizontal="center" vertical="center"/>
    </xf>
    <xf numFmtId="0" fontId="12" fillId="0" borderId="0" xfId="0" applyFont="1" applyAlignment="1">
      <alignment horizontal="left" vertical="center" wrapText="1"/>
    </xf>
    <xf numFmtId="165" fontId="3" fillId="0" borderId="0" xfId="0" applyNumberFormat="1" applyFont="1" applyAlignment="1">
      <alignment horizontal="center" vertical="center"/>
    </xf>
    <xf numFmtId="0" fontId="3" fillId="3" borderId="11" xfId="3" applyFont="1" applyFill="1" applyBorder="1" applyAlignment="1">
      <alignment horizontal="center" vertical="center" wrapText="1"/>
    </xf>
    <xf numFmtId="0" fontId="12" fillId="3" borderId="1" xfId="3" applyFont="1" applyFill="1" applyBorder="1" applyAlignment="1">
      <alignment horizontal="center" vertical="center"/>
    </xf>
    <xf numFmtId="3" fontId="12" fillId="3" borderId="1" xfId="3" applyNumberFormat="1" applyFont="1" applyFill="1" applyBorder="1" applyAlignment="1">
      <alignment horizontal="center" vertical="center" wrapText="1"/>
    </xf>
    <xf numFmtId="0" fontId="18" fillId="8" borderId="2" xfId="0" applyFont="1" applyFill="1" applyBorder="1"/>
    <xf numFmtId="0" fontId="0" fillId="8" borderId="10" xfId="0" applyFill="1" applyBorder="1"/>
    <xf numFmtId="0" fontId="4" fillId="8" borderId="14" xfId="0" applyFont="1" applyFill="1" applyBorder="1" applyAlignment="1">
      <alignment vertical="center"/>
    </xf>
    <xf numFmtId="0" fontId="0" fillId="8" borderId="13" xfId="0" applyFill="1" applyBorder="1"/>
    <xf numFmtId="0" fontId="21" fillId="8" borderId="12" xfId="0" applyFont="1" applyFill="1" applyBorder="1"/>
    <xf numFmtId="0" fontId="21" fillId="8" borderId="13" xfId="0" applyFont="1" applyFill="1" applyBorder="1" applyAlignment="1">
      <alignment wrapText="1"/>
    </xf>
    <xf numFmtId="0" fontId="21" fillId="8" borderId="13" xfId="0" applyFont="1" applyFill="1" applyBorder="1"/>
    <xf numFmtId="0" fontId="3" fillId="8" borderId="0" xfId="0" applyFont="1" applyFill="1" applyAlignment="1">
      <alignment vertical="center"/>
    </xf>
    <xf numFmtId="0" fontId="3" fillId="8" borderId="0" xfId="0" applyFont="1" applyFill="1" applyAlignment="1">
      <alignment horizontal="center" vertical="center"/>
    </xf>
    <xf numFmtId="0" fontId="4" fillId="8" borderId="13" xfId="0" applyFont="1" applyFill="1" applyBorder="1" applyAlignment="1">
      <alignment horizontal="center" vertical="center"/>
    </xf>
    <xf numFmtId="0" fontId="21" fillId="8" borderId="12" xfId="0" applyFont="1" applyFill="1" applyBorder="1" applyAlignment="1">
      <alignment vertical="top"/>
    </xf>
    <xf numFmtId="0" fontId="4" fillId="8" borderId="13" xfId="0" applyFont="1" applyFill="1" applyBorder="1" applyAlignment="1">
      <alignment vertical="center"/>
    </xf>
    <xf numFmtId="0" fontId="0" fillId="8" borderId="4" xfId="0" applyFill="1" applyBorder="1"/>
    <xf numFmtId="0" fontId="0" fillId="8" borderId="3" xfId="0" applyFill="1" applyBorder="1"/>
    <xf numFmtId="0" fontId="0" fillId="8" borderId="5" xfId="0" applyFill="1" applyBorder="1"/>
    <xf numFmtId="0" fontId="3" fillId="9" borderId="15" xfId="0" applyFont="1" applyFill="1" applyBorder="1" applyAlignment="1" applyProtection="1">
      <alignment horizontal="center" vertical="center"/>
      <protection locked="0"/>
    </xf>
    <xf numFmtId="3" fontId="0" fillId="0" borderId="0" xfId="0" applyNumberFormat="1"/>
    <xf numFmtId="3" fontId="10" fillId="0" borderId="0" xfId="3" applyNumberFormat="1"/>
    <xf numFmtId="3" fontId="12" fillId="3" borderId="6" xfId="3" applyNumberFormat="1" applyFont="1" applyFill="1" applyBorder="1" applyAlignment="1">
      <alignment horizontal="center" vertical="center" wrapText="1"/>
    </xf>
    <xf numFmtId="3" fontId="10" fillId="0" borderId="0" xfId="1" applyNumberFormat="1" applyFont="1" applyAlignment="1">
      <alignment wrapText="1"/>
    </xf>
    <xf numFmtId="3" fontId="5" fillId="0" borderId="0" xfId="1" applyNumberFormat="1" applyFont="1" applyAlignment="1">
      <alignment horizontal="center" vertical="center"/>
    </xf>
    <xf numFmtId="3" fontId="10" fillId="0" borderId="0" xfId="3" applyNumberFormat="1" applyAlignment="1">
      <alignment horizontal="center" vertical="center" wrapText="1"/>
    </xf>
    <xf numFmtId="3" fontId="1" fillId="0" borderId="0" xfId="3" applyNumberFormat="1" applyFont="1"/>
    <xf numFmtId="3" fontId="8" fillId="3" borderId="1" xfId="0" applyNumberFormat="1" applyFont="1" applyFill="1" applyBorder="1" applyAlignment="1">
      <alignment horizontal="center" vertical="center" wrapText="1"/>
    </xf>
    <xf numFmtId="3" fontId="8" fillId="3" borderId="1" xfId="0" applyNumberFormat="1" applyFont="1" applyFill="1" applyBorder="1" applyAlignment="1">
      <alignment horizontal="center" vertical="center"/>
    </xf>
    <xf numFmtId="3" fontId="4" fillId="0" borderId="1" xfId="0" applyNumberFormat="1" applyFont="1" applyBorder="1" applyAlignment="1" applyProtection="1">
      <alignment horizontal="right" vertical="center" shrinkToFit="1"/>
      <protection locked="0"/>
    </xf>
    <xf numFmtId="3" fontId="15" fillId="7" borderId="1" xfId="0" applyNumberFormat="1" applyFont="1" applyFill="1" applyBorder="1" applyAlignment="1">
      <alignment horizontal="right" vertical="center" shrinkToFit="1"/>
    </xf>
    <xf numFmtId="3" fontId="16" fillId="7" borderId="1" xfId="0" applyNumberFormat="1" applyFont="1" applyFill="1" applyBorder="1" applyAlignment="1">
      <alignment horizontal="right" vertical="center" shrinkToFit="1"/>
    </xf>
    <xf numFmtId="3" fontId="15" fillId="0" borderId="0" xfId="0" applyNumberFormat="1" applyFont="1" applyAlignment="1">
      <alignment horizontal="right" vertical="center" shrinkToFit="1"/>
    </xf>
    <xf numFmtId="14" fontId="5" fillId="2" borderId="0" xfId="1" applyNumberFormat="1" applyFont="1" applyFill="1" applyAlignment="1">
      <alignment horizontal="center" vertical="center"/>
    </xf>
    <xf numFmtId="3" fontId="12" fillId="3" borderId="11" xfId="3" applyNumberFormat="1" applyFont="1" applyFill="1" applyBorder="1" applyAlignment="1">
      <alignment horizontal="center" vertical="center" wrapText="1"/>
    </xf>
    <xf numFmtId="0" fontId="3" fillId="3" borderId="1" xfId="3" applyFont="1" applyFill="1" applyBorder="1" applyAlignment="1">
      <alignment horizontal="center" vertical="center" wrapText="1"/>
    </xf>
    <xf numFmtId="3" fontId="12" fillId="3" borderId="1" xfId="0" applyNumberFormat="1" applyFont="1" applyFill="1" applyBorder="1" applyAlignment="1">
      <alignment horizontal="center" vertical="center" wrapText="1"/>
    </xf>
    <xf numFmtId="3" fontId="2" fillId="0" borderId="1" xfId="0" applyNumberFormat="1" applyFont="1" applyBorder="1" applyAlignment="1" applyProtection="1">
      <alignment horizontal="right" vertical="center" shrinkToFit="1"/>
      <protection locked="0"/>
    </xf>
    <xf numFmtId="3" fontId="14" fillId="5" borderId="1" xfId="0" applyNumberFormat="1" applyFont="1" applyFill="1" applyBorder="1" applyAlignment="1">
      <alignment horizontal="right" vertical="center" shrinkToFit="1"/>
    </xf>
    <xf numFmtId="3" fontId="14" fillId="5" borderId="1" xfId="0" applyNumberFormat="1" applyFont="1" applyFill="1" applyBorder="1" applyAlignment="1" applyProtection="1">
      <alignment horizontal="right" vertical="center" shrinkToFit="1"/>
      <protection locked="0"/>
    </xf>
    <xf numFmtId="0" fontId="21" fillId="8" borderId="0" xfId="0" applyFont="1" applyFill="1"/>
    <xf numFmtId="0" fontId="4" fillId="8" borderId="0" xfId="0" applyFont="1" applyFill="1" applyAlignment="1">
      <alignment horizontal="right" vertical="center" wrapText="1"/>
    </xf>
    <xf numFmtId="0" fontId="21" fillId="8" borderId="0" xfId="0" applyFont="1" applyFill="1" applyAlignment="1">
      <alignment vertical="top"/>
    </xf>
    <xf numFmtId="0" fontId="3" fillId="9" borderId="5" xfId="0" applyFont="1" applyFill="1" applyBorder="1" applyAlignment="1" applyProtection="1">
      <alignment horizontal="center" vertical="center"/>
      <protection locked="0"/>
    </xf>
    <xf numFmtId="0" fontId="21" fillId="8" borderId="0" xfId="0" applyFont="1" applyFill="1" applyAlignment="1">
      <alignment vertical="top" wrapText="1"/>
    </xf>
    <xf numFmtId="0" fontId="4" fillId="8" borderId="0" xfId="0" applyFont="1" applyFill="1" applyAlignment="1">
      <alignment horizontal="center" vertical="center"/>
    </xf>
    <xf numFmtId="0" fontId="22" fillId="8" borderId="0" xfId="0" applyFont="1" applyFill="1" applyAlignment="1">
      <alignment vertical="center"/>
    </xf>
    <xf numFmtId="0" fontId="22" fillId="8" borderId="13" xfId="0" applyFont="1" applyFill="1" applyBorder="1" applyAlignment="1">
      <alignment vertical="center"/>
    </xf>
    <xf numFmtId="0" fontId="21" fillId="8" borderId="0" xfId="0" applyFont="1" applyFill="1" applyAlignment="1">
      <alignment vertical="center"/>
    </xf>
    <xf numFmtId="0" fontId="21" fillId="8" borderId="13" xfId="0" applyFont="1" applyFill="1" applyBorder="1" applyAlignment="1">
      <alignment vertical="center"/>
    </xf>
    <xf numFmtId="0" fontId="21" fillId="8" borderId="0" xfId="0" applyFont="1" applyFill="1" applyAlignment="1">
      <alignment wrapText="1"/>
    </xf>
    <xf numFmtId="0" fontId="21" fillId="8" borderId="12" xfId="0" applyFont="1" applyFill="1" applyBorder="1" applyAlignment="1">
      <alignment wrapText="1"/>
    </xf>
    <xf numFmtId="0" fontId="20" fillId="8" borderId="12" xfId="0" applyFont="1" applyFill="1" applyBorder="1" applyAlignment="1">
      <alignment horizontal="center" vertical="center"/>
    </xf>
    <xf numFmtId="0" fontId="20" fillId="8" borderId="0" xfId="0" applyFont="1" applyFill="1" applyAlignment="1">
      <alignment horizontal="center" vertical="center"/>
    </xf>
    <xf numFmtId="0" fontId="20" fillId="8" borderId="13" xfId="0" applyFont="1" applyFill="1" applyBorder="1" applyAlignment="1">
      <alignment horizontal="center" vertical="center"/>
    </xf>
    <xf numFmtId="0" fontId="3" fillId="8" borderId="12" xfId="0" applyFont="1" applyFill="1" applyBorder="1" applyAlignment="1">
      <alignment vertical="center" wrapText="1"/>
    </xf>
    <xf numFmtId="0" fontId="3" fillId="8" borderId="0" xfId="0" applyFont="1" applyFill="1" applyAlignment="1">
      <alignment vertical="center" wrapText="1"/>
    </xf>
    <xf numFmtId="0" fontId="23" fillId="0" borderId="0" xfId="0" applyFont="1"/>
    <xf numFmtId="0" fontId="3" fillId="8" borderId="0" xfId="0" applyFont="1" applyFill="1" applyAlignment="1">
      <alignment horizontal="right" vertical="center" wrapText="1"/>
    </xf>
    <xf numFmtId="14" fontId="3" fillId="10" borderId="0" xfId="0" applyNumberFormat="1" applyFont="1" applyFill="1" applyAlignment="1" applyProtection="1">
      <alignment horizontal="center" vertical="center"/>
      <protection locked="0"/>
    </xf>
    <xf numFmtId="14" fontId="3" fillId="11" borderId="0" xfId="0" applyNumberFormat="1" applyFont="1" applyFill="1" applyAlignment="1" applyProtection="1">
      <alignment horizontal="center" vertical="center"/>
      <protection locked="0"/>
    </xf>
    <xf numFmtId="0" fontId="0" fillId="12" borderId="0" xfId="0" applyFill="1"/>
    <xf numFmtId="0" fontId="24" fillId="8" borderId="0" xfId="0" applyFont="1" applyFill="1"/>
    <xf numFmtId="0" fontId="25" fillId="8" borderId="0" xfId="0" applyFont="1" applyFill="1" applyAlignment="1">
      <alignment vertical="center"/>
    </xf>
    <xf numFmtId="0" fontId="26" fillId="8" borderId="13" xfId="0" applyFont="1" applyFill="1" applyBorder="1" applyAlignment="1">
      <alignment vertical="center"/>
    </xf>
    <xf numFmtId="0" fontId="28" fillId="8" borderId="0" xfId="0" applyFont="1" applyFill="1" applyAlignment="1">
      <alignment vertical="center"/>
    </xf>
    <xf numFmtId="0" fontId="29" fillId="8" borderId="0" xfId="0" applyFont="1" applyFill="1" applyAlignment="1">
      <alignment vertical="center"/>
    </xf>
    <xf numFmtId="0" fontId="27" fillId="8" borderId="13" xfId="0" applyFont="1" applyFill="1" applyBorder="1" applyAlignment="1">
      <alignment vertical="center"/>
    </xf>
    <xf numFmtId="0" fontId="24" fillId="8" borderId="13" xfId="0" applyFont="1" applyFill="1" applyBorder="1"/>
    <xf numFmtId="1" fontId="3" fillId="9" borderId="15" xfId="0" applyNumberFormat="1" applyFont="1" applyFill="1" applyBorder="1" applyAlignment="1" applyProtection="1">
      <alignment horizontal="center" vertical="center"/>
      <protection locked="0"/>
    </xf>
    <xf numFmtId="49" fontId="3" fillId="9" borderId="15" xfId="0" applyNumberFormat="1" applyFont="1" applyFill="1" applyBorder="1" applyAlignment="1" applyProtection="1">
      <alignment horizontal="center" vertical="center"/>
      <protection locked="0"/>
    </xf>
    <xf numFmtId="3" fontId="30" fillId="3" borderId="1" xfId="0" applyNumberFormat="1" applyFont="1" applyFill="1" applyBorder="1" applyAlignment="1">
      <alignment horizontal="center" vertical="center" wrapText="1"/>
    </xf>
    <xf numFmtId="3" fontId="32" fillId="3" borderId="1" xfId="0" applyNumberFormat="1" applyFont="1" applyFill="1" applyBorder="1" applyAlignment="1">
      <alignment horizontal="center" vertical="center" wrapText="1"/>
    </xf>
    <xf numFmtId="3" fontId="16" fillId="7" borderId="1" xfId="0" applyNumberFormat="1" applyFont="1" applyFill="1" applyBorder="1" applyAlignment="1">
      <alignment vertical="center" shrinkToFit="1"/>
    </xf>
    <xf numFmtId="3" fontId="36" fillId="0" borderId="1" xfId="0" applyNumberFormat="1" applyFont="1" applyBorder="1" applyAlignment="1" applyProtection="1">
      <alignment vertical="center" shrinkToFit="1"/>
      <protection locked="0"/>
    </xf>
    <xf numFmtId="3" fontId="36" fillId="0" borderId="1" xfId="0" applyNumberFormat="1" applyFont="1" applyBorder="1" applyAlignment="1" applyProtection="1">
      <alignment horizontal="right" vertical="center" shrinkToFit="1"/>
      <protection locked="0"/>
    </xf>
    <xf numFmtId="3" fontId="34" fillId="0" borderId="1" xfId="0" applyNumberFormat="1" applyFont="1" applyBorder="1" applyAlignment="1" applyProtection="1">
      <alignment horizontal="right" vertical="center" shrinkToFit="1"/>
      <protection locked="0"/>
    </xf>
    <xf numFmtId="0" fontId="3" fillId="3" borderId="1" xfId="0" applyFont="1" applyFill="1" applyBorder="1" applyAlignment="1">
      <alignment horizontal="center" vertical="center" wrapText="1"/>
    </xf>
    <xf numFmtId="0" fontId="12" fillId="3" borderId="1" xfId="0" applyFont="1" applyFill="1" applyBorder="1" applyAlignment="1">
      <alignment horizontal="center" vertical="center"/>
    </xf>
    <xf numFmtId="3" fontId="4" fillId="0" borderId="1" xfId="0" applyNumberFormat="1" applyFont="1" applyBorder="1" applyAlignment="1" applyProtection="1">
      <alignment vertical="center" shrinkToFit="1"/>
      <protection locked="0"/>
    </xf>
    <xf numFmtId="0" fontId="1" fillId="0" borderId="0" xfId="4"/>
    <xf numFmtId="164" fontId="3" fillId="0" borderId="1" xfId="0" applyNumberFormat="1" applyFont="1" applyBorder="1" applyAlignment="1">
      <alignment horizontal="center" vertical="center"/>
    </xf>
    <xf numFmtId="164" fontId="35" fillId="13" borderId="1" xfId="0" applyNumberFormat="1" applyFont="1" applyFill="1" applyBorder="1" applyAlignment="1">
      <alignment horizontal="center" vertical="center"/>
    </xf>
    <xf numFmtId="164" fontId="35" fillId="0" borderId="1" xfId="0" applyNumberFormat="1" applyFont="1" applyBorder="1" applyAlignment="1">
      <alignment horizontal="center" vertical="center"/>
    </xf>
    <xf numFmtId="164" fontId="35" fillId="7" borderId="1" xfId="0" applyNumberFormat="1" applyFont="1" applyFill="1" applyBorder="1" applyAlignment="1">
      <alignment horizontal="center" vertical="center"/>
    </xf>
    <xf numFmtId="164" fontId="37" fillId="13" borderId="1" xfId="0" applyNumberFormat="1" applyFont="1" applyFill="1" applyBorder="1" applyAlignment="1">
      <alignment horizontal="center" vertical="center"/>
    </xf>
    <xf numFmtId="164" fontId="37" fillId="0" borderId="1" xfId="0" applyNumberFormat="1" applyFont="1" applyBorder="1" applyAlignment="1">
      <alignment horizontal="center" vertical="center"/>
    </xf>
    <xf numFmtId="0" fontId="21" fillId="8" borderId="0" xfId="0" applyFont="1" applyFill="1"/>
    <xf numFmtId="0" fontId="4" fillId="8" borderId="12" xfId="0" applyFont="1" applyFill="1" applyBorder="1" applyAlignment="1">
      <alignment horizontal="right" vertical="center" wrapText="1"/>
    </xf>
    <xf numFmtId="0" fontId="4" fillId="8" borderId="0" xfId="0" applyFont="1" applyFill="1" applyAlignment="1">
      <alignment horizontal="right" vertical="center" wrapText="1"/>
    </xf>
    <xf numFmtId="0" fontId="21" fillId="9" borderId="4" xfId="0" applyFont="1" applyFill="1" applyBorder="1" applyAlignment="1" applyProtection="1">
      <alignment vertical="center"/>
      <protection locked="0"/>
    </xf>
    <xf numFmtId="0" fontId="21" fillId="9" borderId="3" xfId="0" applyFont="1" applyFill="1" applyBorder="1" applyAlignment="1" applyProtection="1">
      <alignment vertical="center"/>
      <protection locked="0"/>
    </xf>
    <xf numFmtId="0" fontId="21" fillId="9" borderId="5" xfId="0" applyFont="1" applyFill="1" applyBorder="1" applyAlignment="1" applyProtection="1">
      <alignment vertical="center"/>
      <protection locked="0"/>
    </xf>
    <xf numFmtId="0" fontId="4" fillId="8" borderId="2" xfId="0" applyFont="1" applyFill="1" applyBorder="1" applyAlignment="1">
      <alignment horizontal="left" vertical="center" wrapText="1"/>
    </xf>
    <xf numFmtId="0" fontId="4" fillId="8" borderId="7" xfId="0" applyFont="1" applyFill="1" applyBorder="1" applyAlignment="1">
      <alignment horizontal="left" vertical="center" wrapText="1"/>
    </xf>
    <xf numFmtId="0" fontId="4" fillId="8" borderId="0" xfId="0" applyFont="1" applyFill="1" applyAlignment="1">
      <alignment vertical="center"/>
    </xf>
    <xf numFmtId="49" fontId="3" fillId="9" borderId="4" xfId="0" applyNumberFormat="1" applyFont="1" applyFill="1" applyBorder="1" applyAlignment="1" applyProtection="1">
      <alignment vertical="center"/>
      <protection locked="0"/>
    </xf>
    <xf numFmtId="49" fontId="3" fillId="9" borderId="3" xfId="0" applyNumberFormat="1" applyFont="1" applyFill="1" applyBorder="1" applyAlignment="1" applyProtection="1">
      <alignment vertical="center"/>
      <protection locked="0"/>
    </xf>
    <xf numFmtId="49" fontId="3" fillId="9" borderId="5" xfId="0" applyNumberFormat="1" applyFont="1" applyFill="1" applyBorder="1" applyAlignment="1" applyProtection="1">
      <alignment vertical="center"/>
      <protection locked="0"/>
    </xf>
    <xf numFmtId="0" fontId="4" fillId="8" borderId="0" xfId="0" applyFont="1" applyFill="1" applyAlignment="1">
      <alignment horizontal="center" vertical="center"/>
    </xf>
    <xf numFmtId="0" fontId="4" fillId="8" borderId="13" xfId="0" applyFont="1" applyFill="1" applyBorder="1" applyAlignment="1">
      <alignment horizontal="center" vertical="center"/>
    </xf>
    <xf numFmtId="0" fontId="3" fillId="9" borderId="4" xfId="0" applyFont="1" applyFill="1" applyBorder="1" applyAlignment="1" applyProtection="1">
      <alignment horizontal="right" vertical="center"/>
      <protection locked="0"/>
    </xf>
    <xf numFmtId="0" fontId="3" fillId="9" borderId="3" xfId="0" applyFont="1" applyFill="1" applyBorder="1" applyAlignment="1" applyProtection="1">
      <alignment horizontal="right" vertical="center"/>
      <protection locked="0"/>
    </xf>
    <xf numFmtId="0" fontId="3" fillId="9" borderId="5" xfId="0" applyFont="1" applyFill="1" applyBorder="1" applyAlignment="1" applyProtection="1">
      <alignment horizontal="right" vertical="center"/>
      <protection locked="0"/>
    </xf>
    <xf numFmtId="0" fontId="21" fillId="8" borderId="0" xfId="0" applyFont="1" applyFill="1" applyAlignment="1">
      <alignment vertical="top" wrapText="1"/>
    </xf>
    <xf numFmtId="0" fontId="3" fillId="9" borderId="4" xfId="0" applyFont="1" applyFill="1" applyBorder="1" applyAlignment="1" applyProtection="1">
      <alignment vertical="center"/>
      <protection locked="0"/>
    </xf>
    <xf numFmtId="0" fontId="3" fillId="9" borderId="3" xfId="0" applyFont="1" applyFill="1" applyBorder="1" applyAlignment="1" applyProtection="1">
      <alignment vertical="center"/>
      <protection locked="0"/>
    </xf>
    <xf numFmtId="0" fontId="3" fillId="9" borderId="5" xfId="0" applyFont="1" applyFill="1" applyBorder="1" applyAlignment="1" applyProtection="1">
      <alignment vertical="center"/>
      <protection locked="0"/>
    </xf>
    <xf numFmtId="0" fontId="21" fillId="8" borderId="0" xfId="0" applyFont="1" applyFill="1" applyProtection="1">
      <protection locked="0"/>
    </xf>
    <xf numFmtId="0" fontId="21" fillId="8" borderId="0" xfId="0" applyFont="1" applyFill="1" applyAlignment="1">
      <alignment vertical="top"/>
    </xf>
    <xf numFmtId="0" fontId="4" fillId="8" borderId="12" xfId="0" applyFont="1" applyFill="1" applyBorder="1" applyAlignment="1">
      <alignment horizontal="left" vertical="center"/>
    </xf>
    <xf numFmtId="0" fontId="4" fillId="8" borderId="0" xfId="0" applyFont="1" applyFill="1" applyAlignment="1">
      <alignment horizontal="left" vertical="center"/>
    </xf>
    <xf numFmtId="0" fontId="4" fillId="8" borderId="12" xfId="0" applyFont="1" applyFill="1" applyBorder="1" applyAlignment="1">
      <alignment horizontal="right" vertical="top" wrapText="1"/>
    </xf>
    <xf numFmtId="0" fontId="4" fillId="8" borderId="0" xfId="0" applyFont="1" applyFill="1" applyAlignment="1">
      <alignment horizontal="right" vertical="top" wrapText="1"/>
    </xf>
    <xf numFmtId="0" fontId="3" fillId="9" borderId="4" xfId="0" applyFont="1" applyFill="1" applyBorder="1" applyAlignment="1" applyProtection="1">
      <alignment horizontal="center" vertical="center"/>
      <protection locked="0"/>
    </xf>
    <xf numFmtId="0" fontId="3" fillId="9" borderId="5" xfId="0" applyFont="1" applyFill="1" applyBorder="1" applyAlignment="1" applyProtection="1">
      <alignment horizontal="center" vertical="center"/>
      <protection locked="0"/>
    </xf>
    <xf numFmtId="0" fontId="4" fillId="8" borderId="12" xfId="0" applyFont="1" applyFill="1" applyBorder="1" applyAlignment="1">
      <alignment horizontal="right" vertical="center"/>
    </xf>
    <xf numFmtId="0" fontId="4" fillId="8" borderId="0" xfId="0" applyFont="1" applyFill="1" applyAlignment="1">
      <alignment horizontal="right" vertical="center"/>
    </xf>
    <xf numFmtId="0" fontId="21" fillId="9" borderId="4" xfId="0" applyFont="1" applyFill="1" applyBorder="1" applyProtection="1">
      <protection locked="0"/>
    </xf>
    <xf numFmtId="0" fontId="21" fillId="9" borderId="3" xfId="0" applyFont="1" applyFill="1" applyBorder="1" applyProtection="1">
      <protection locked="0"/>
    </xf>
    <xf numFmtId="0" fontId="21" fillId="9" borderId="5" xfId="0" applyFont="1" applyFill="1" applyBorder="1" applyProtection="1">
      <protection locked="0"/>
    </xf>
    <xf numFmtId="0" fontId="21" fillId="8" borderId="0" xfId="0" applyFont="1" applyFill="1" applyAlignment="1">
      <alignment vertical="center"/>
    </xf>
    <xf numFmtId="0" fontId="21" fillId="8" borderId="13" xfId="0" applyFont="1" applyFill="1" applyBorder="1" applyAlignment="1">
      <alignment vertical="center"/>
    </xf>
    <xf numFmtId="0" fontId="4" fillId="8" borderId="12" xfId="0" applyFont="1" applyFill="1" applyBorder="1" applyAlignment="1">
      <alignment horizontal="center" vertical="center"/>
    </xf>
    <xf numFmtId="0" fontId="22" fillId="8" borderId="0" xfId="0" applyFont="1" applyFill="1" applyAlignment="1">
      <alignment vertical="center"/>
    </xf>
    <xf numFmtId="0" fontId="27" fillId="8" borderId="0" xfId="0" applyFont="1" applyFill="1" applyAlignment="1">
      <alignment vertical="center"/>
    </xf>
    <xf numFmtId="0" fontId="27" fillId="8" borderId="13" xfId="0" applyFont="1" applyFill="1" applyBorder="1" applyAlignment="1">
      <alignment vertical="center"/>
    </xf>
    <xf numFmtId="0" fontId="4" fillId="8" borderId="13" xfId="0" applyFont="1" applyFill="1" applyBorder="1" applyAlignment="1">
      <alignment horizontal="right" vertical="center" wrapText="1"/>
    </xf>
    <xf numFmtId="49" fontId="3" fillId="9" borderId="4" xfId="0" applyNumberFormat="1" applyFont="1" applyFill="1" applyBorder="1" applyAlignment="1" applyProtection="1">
      <alignment horizontal="center" vertical="center"/>
      <protection locked="0"/>
    </xf>
    <xf numFmtId="49" fontId="3" fillId="9" borderId="5" xfId="0" applyNumberFormat="1" applyFont="1" applyFill="1" applyBorder="1" applyAlignment="1" applyProtection="1">
      <alignment horizontal="center" vertical="center"/>
      <protection locked="0"/>
    </xf>
    <xf numFmtId="0" fontId="4" fillId="8" borderId="12"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13" xfId="0" applyFont="1" applyFill="1" applyBorder="1" applyAlignment="1">
      <alignment horizontal="center" vertical="center" wrapText="1"/>
    </xf>
    <xf numFmtId="0" fontId="22" fillId="8" borderId="12" xfId="0" applyFont="1" applyFill="1" applyBorder="1" applyAlignment="1">
      <alignment vertical="center"/>
    </xf>
    <xf numFmtId="0" fontId="21" fillId="8" borderId="12" xfId="0" applyFont="1" applyFill="1" applyBorder="1" applyAlignment="1">
      <alignment wrapText="1"/>
    </xf>
    <xf numFmtId="0" fontId="21" fillId="8" borderId="0" xfId="0" applyFont="1" applyFill="1" applyAlignment="1">
      <alignment wrapText="1"/>
    </xf>
    <xf numFmtId="0" fontId="17" fillId="8" borderId="9" xfId="0" applyFont="1" applyFill="1" applyBorder="1" applyAlignment="1">
      <alignment vertical="center"/>
    </xf>
    <xf numFmtId="0" fontId="17" fillId="8" borderId="2" xfId="0" applyFont="1" applyFill="1" applyBorder="1" applyAlignment="1">
      <alignment vertical="center"/>
    </xf>
    <xf numFmtId="0" fontId="20" fillId="8" borderId="12" xfId="0" applyFont="1" applyFill="1" applyBorder="1" applyAlignment="1">
      <alignment horizontal="center" vertical="center"/>
    </xf>
    <xf numFmtId="0" fontId="20" fillId="8" borderId="0" xfId="0" applyFont="1" applyFill="1" applyAlignment="1">
      <alignment horizontal="center" vertical="center"/>
    </xf>
    <xf numFmtId="0" fontId="20" fillId="8" borderId="13" xfId="0" applyFont="1" applyFill="1" applyBorder="1" applyAlignment="1">
      <alignment horizontal="center" vertical="center"/>
    </xf>
    <xf numFmtId="0" fontId="3" fillId="8" borderId="12" xfId="0" applyFont="1" applyFill="1" applyBorder="1" applyAlignment="1">
      <alignment vertical="center" wrapText="1"/>
    </xf>
    <xf numFmtId="0" fontId="3" fillId="8" borderId="0" xfId="0" applyFont="1" applyFill="1" applyAlignment="1">
      <alignment vertical="center" wrapText="1"/>
    </xf>
    <xf numFmtId="14" fontId="3" fillId="9" borderId="4" xfId="0" applyNumberFormat="1" applyFont="1" applyFill="1" applyBorder="1" applyAlignment="1" applyProtection="1">
      <alignment horizontal="center" vertical="center"/>
      <protection locked="0"/>
    </xf>
    <xf numFmtId="14" fontId="3" fillId="9" borderId="5" xfId="0" applyNumberFormat="1" applyFont="1" applyFill="1" applyBorder="1" applyAlignment="1" applyProtection="1">
      <alignment horizontal="center" vertical="center"/>
      <protection locked="0"/>
    </xf>
    <xf numFmtId="0" fontId="3" fillId="0" borderId="12" xfId="0" applyFont="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21" fillId="8" borderId="0" xfId="0" applyFont="1" applyFill="1" applyAlignment="1">
      <alignment vertical="center" wrapText="1"/>
    </xf>
    <xf numFmtId="0" fontId="19" fillId="8" borderId="12" xfId="0" applyFont="1" applyFill="1" applyBorder="1" applyAlignment="1">
      <alignment horizontal="center" vertical="center" wrapText="1"/>
    </xf>
    <xf numFmtId="0" fontId="19" fillId="8" borderId="0" xfId="0" applyFont="1" applyFill="1" applyAlignment="1">
      <alignment horizontal="center" vertical="center" wrapText="1"/>
    </xf>
    <xf numFmtId="0" fontId="4" fillId="8" borderId="0" xfId="0" applyFont="1" applyFill="1" applyAlignment="1">
      <alignment horizontal="left" vertical="top" wrapText="1"/>
    </xf>
    <xf numFmtId="0" fontId="4" fillId="8" borderId="13" xfId="0" applyFont="1" applyFill="1" applyBorder="1" applyAlignment="1">
      <alignment horizontal="left" vertical="top" wrapText="1"/>
    </xf>
    <xf numFmtId="0" fontId="11" fillId="6" borderId="1" xfId="0" applyFont="1" applyFill="1" applyBorder="1" applyAlignment="1">
      <alignment horizontal="left" vertical="center" shrinkToFit="1"/>
    </xf>
    <xf numFmtId="0" fontId="4" fillId="6" borderId="1" xfId="0" applyFont="1" applyFill="1" applyBorder="1" applyAlignment="1">
      <alignment horizontal="left" vertical="center" shrinkToFit="1"/>
    </xf>
    <xf numFmtId="49" fontId="34" fillId="0" borderId="6" xfId="0" applyNumberFormat="1" applyFont="1" applyBorder="1" applyAlignment="1">
      <alignment horizontal="left" vertical="center" wrapText="1"/>
    </xf>
    <xf numFmtId="49" fontId="34" fillId="0" borderId="7" xfId="0" applyNumberFormat="1" applyFont="1" applyBorder="1" applyAlignment="1">
      <alignment horizontal="left" vertical="center" wrapText="1"/>
    </xf>
    <xf numFmtId="49" fontId="34" fillId="0" borderId="8" xfId="0" applyNumberFormat="1" applyFont="1" applyBorder="1" applyAlignment="1">
      <alignment horizontal="left" vertical="center" wrapText="1"/>
    </xf>
    <xf numFmtId="49" fontId="37" fillId="13" borderId="6" xfId="0" applyNumberFormat="1" applyFont="1" applyFill="1" applyBorder="1" applyAlignment="1">
      <alignment horizontal="left" vertical="center" wrapText="1"/>
    </xf>
    <xf numFmtId="49" fontId="37" fillId="13" borderId="7" xfId="0" applyNumberFormat="1" applyFont="1" applyFill="1" applyBorder="1" applyAlignment="1">
      <alignment horizontal="left" vertical="center" wrapText="1"/>
    </xf>
    <xf numFmtId="49" fontId="37" fillId="13" borderId="8" xfId="0" applyNumberFormat="1" applyFont="1" applyFill="1" applyBorder="1" applyAlignment="1">
      <alignment horizontal="left" vertical="center" wrapText="1"/>
    </xf>
    <xf numFmtId="0" fontId="34" fillId="0" borderId="6" xfId="0" applyFont="1" applyBorder="1" applyAlignment="1">
      <alignment horizontal="left" vertical="center"/>
    </xf>
    <xf numFmtId="0" fontId="34" fillId="0" borderId="7" xfId="0" applyFont="1" applyBorder="1" applyAlignment="1">
      <alignment horizontal="left" vertical="center"/>
    </xf>
    <xf numFmtId="0" fontId="34" fillId="0" borderId="8" xfId="0" applyFont="1" applyBorder="1" applyAlignment="1">
      <alignment horizontal="left" vertical="center"/>
    </xf>
    <xf numFmtId="49" fontId="37" fillId="7" borderId="6" xfId="0" applyNumberFormat="1" applyFont="1" applyFill="1" applyBorder="1" applyAlignment="1">
      <alignment horizontal="left" vertical="center" wrapText="1"/>
    </xf>
    <xf numFmtId="49" fontId="37" fillId="7" borderId="7" xfId="0" applyNumberFormat="1" applyFont="1" applyFill="1" applyBorder="1" applyAlignment="1">
      <alignment horizontal="left" vertical="center" wrapText="1"/>
    </xf>
    <xf numFmtId="49" fontId="37" fillId="7" borderId="8" xfId="0" applyNumberFormat="1" applyFont="1" applyFill="1" applyBorder="1" applyAlignment="1">
      <alignment horizontal="left" vertical="center" wrapText="1"/>
    </xf>
    <xf numFmtId="49" fontId="37" fillId="13" borderId="6" xfId="0" applyNumberFormat="1" applyFont="1" applyFill="1" applyBorder="1" applyAlignment="1">
      <alignment vertical="center" wrapText="1"/>
    </xf>
    <xf numFmtId="49" fontId="37" fillId="13" borderId="7" xfId="0" applyNumberFormat="1" applyFont="1" applyFill="1" applyBorder="1" applyAlignment="1">
      <alignment vertical="center" wrapText="1"/>
    </xf>
    <xf numFmtId="49" fontId="37" fillId="13" borderId="8" xfId="0" applyNumberFormat="1" applyFont="1" applyFill="1" applyBorder="1" applyAlignment="1">
      <alignment vertical="center" wrapText="1"/>
    </xf>
    <xf numFmtId="49" fontId="4" fillId="0" borderId="6" xfId="0" applyNumberFormat="1" applyFont="1" applyBorder="1" applyAlignment="1">
      <alignment horizontal="left" vertical="center" wrapText="1"/>
    </xf>
    <xf numFmtId="49" fontId="4" fillId="0" borderId="7" xfId="0" applyNumberFormat="1" applyFont="1" applyBorder="1" applyAlignment="1">
      <alignment horizontal="left" vertical="center" wrapText="1"/>
    </xf>
    <xf numFmtId="49" fontId="4" fillId="0" borderId="8" xfId="0" applyNumberFormat="1" applyFont="1" applyBorder="1" applyAlignment="1">
      <alignment horizontal="left" vertical="center" wrapText="1"/>
    </xf>
    <xf numFmtId="49" fontId="34" fillId="0" borderId="6" xfId="0" applyNumberFormat="1" applyFont="1" applyBorder="1" applyAlignment="1">
      <alignment vertical="center" wrapText="1"/>
    </xf>
    <xf numFmtId="49" fontId="34" fillId="0" borderId="7" xfId="0" applyNumberFormat="1" applyFont="1" applyBorder="1" applyAlignment="1">
      <alignment vertical="center" wrapText="1"/>
    </xf>
    <xf numFmtId="49" fontId="34" fillId="0" borderId="8" xfId="0" applyNumberFormat="1" applyFont="1" applyBorder="1" applyAlignment="1">
      <alignment vertical="center" wrapText="1"/>
    </xf>
    <xf numFmtId="0" fontId="34" fillId="0" borderId="6" xfId="0" applyFont="1" applyBorder="1" applyAlignment="1">
      <alignment vertical="center" wrapText="1"/>
    </xf>
    <xf numFmtId="0" fontId="34" fillId="0" borderId="7" xfId="0" applyFont="1" applyBorder="1" applyAlignment="1">
      <alignment vertical="center" wrapText="1"/>
    </xf>
    <xf numFmtId="0" fontId="34" fillId="0" borderId="8" xfId="0" applyFont="1" applyBorder="1" applyAlignment="1">
      <alignmen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2" fillId="3" borderId="1" xfId="0" applyFont="1" applyFill="1" applyBorder="1" applyAlignment="1">
      <alignment horizontal="center" vertical="center"/>
    </xf>
    <xf numFmtId="0" fontId="0" fillId="0" borderId="1" xfId="0" applyBorder="1" applyAlignment="1">
      <alignment horizontal="center" vertical="center"/>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0" fontId="5"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Protection="1">
      <protection locked="0"/>
    </xf>
    <xf numFmtId="0" fontId="1" fillId="0" borderId="0" xfId="0" applyFont="1" applyAlignment="1">
      <alignment horizontal="right" vertical="top" wrapText="1"/>
    </xf>
    <xf numFmtId="0" fontId="0" fillId="0" borderId="0" xfId="0"/>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 fillId="0" borderId="0" xfId="3" applyFont="1" applyAlignment="1">
      <alignment horizontal="right" vertical="top" wrapText="1"/>
    </xf>
    <xf numFmtId="0" fontId="3" fillId="3" borderId="6" xfId="3" applyFont="1" applyFill="1"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2" fillId="3" borderId="1" xfId="3" applyFont="1" applyFill="1" applyBorder="1" applyAlignment="1">
      <alignment horizontal="center" vertical="center"/>
    </xf>
    <xf numFmtId="0" fontId="5" fillId="4" borderId="4" xfId="3" applyFont="1" applyFill="1" applyBorder="1" applyAlignment="1" applyProtection="1">
      <alignment vertical="center" wrapText="1"/>
      <protection locked="0"/>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12" fillId="2" borderId="4" xfId="3" applyFont="1" applyFill="1" applyBorder="1" applyAlignment="1" applyProtection="1">
      <alignment vertical="center" wrapText="1"/>
      <protection locked="0"/>
    </xf>
    <xf numFmtId="0" fontId="0" fillId="0" borderId="0" xfId="0" applyAlignment="1">
      <alignment horizontal="center" wrapText="1"/>
    </xf>
    <xf numFmtId="0" fontId="3" fillId="3" borderId="1" xfId="3" applyFont="1" applyFill="1" applyBorder="1" applyAlignment="1">
      <alignment horizontal="center" vertical="center" wrapText="1"/>
    </xf>
    <xf numFmtId="0" fontId="1" fillId="0" borderId="0" xfId="0" applyFont="1" applyAlignment="1">
      <alignment horizontal="right"/>
    </xf>
    <xf numFmtId="0" fontId="12" fillId="3" borderId="1" xfId="3" applyFont="1" applyFill="1" applyBorder="1" applyAlignment="1">
      <alignment horizontal="center" vertical="center" wrapText="1"/>
    </xf>
    <xf numFmtId="3" fontId="8" fillId="3"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0" fontId="30" fillId="3" borderId="1" xfId="0" applyFont="1" applyFill="1" applyBorder="1" applyAlignment="1">
      <alignment horizontal="center" vertical="center" wrapText="1"/>
    </xf>
    <xf numFmtId="0" fontId="31" fillId="0" borderId="1" xfId="0" applyFont="1" applyBorder="1" applyAlignment="1">
      <alignment horizontal="center" vertical="center" wrapText="1"/>
    </xf>
    <xf numFmtId="49" fontId="8" fillId="3" borderId="1" xfId="0" applyNumberFormat="1" applyFont="1" applyFill="1" applyBorder="1" applyAlignment="1">
      <alignment horizontal="center" vertical="center" wrapText="1"/>
    </xf>
    <xf numFmtId="0" fontId="12" fillId="0" borderId="1" xfId="0" applyFont="1" applyBorder="1" applyAlignment="1">
      <alignment horizontal="left" vertical="center" wrapText="1"/>
    </xf>
    <xf numFmtId="0" fontId="2" fillId="7" borderId="1" xfId="0" applyFont="1" applyFill="1" applyBorder="1" applyAlignment="1">
      <alignment horizontal="left" vertical="center" wrapText="1"/>
    </xf>
    <xf numFmtId="3" fontId="0" fillId="0" borderId="1" xfId="0" applyNumberFormat="1" applyBorder="1" applyAlignment="1">
      <alignment horizontal="center" vertical="center" wrapText="1"/>
    </xf>
    <xf numFmtId="0" fontId="12" fillId="7" borderId="1" xfId="0" applyFont="1" applyFill="1" applyBorder="1" applyAlignment="1">
      <alignment horizontal="left" vertical="center" wrapText="1"/>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31" fillId="0" borderId="1" xfId="0" applyFont="1" applyBorder="1"/>
    <xf numFmtId="3" fontId="30" fillId="3" borderId="1" xfId="0" applyNumberFormat="1" applyFont="1" applyFill="1" applyBorder="1" applyAlignment="1">
      <alignment horizontal="center" vertical="center" wrapText="1"/>
    </xf>
    <xf numFmtId="3" fontId="33" fillId="0" borderId="1" xfId="0" applyNumberFormat="1"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xfId="0" builtinId="0"/>
    <cellStyle name="Normal 2" xfId="3" xr:uid="{00000000-0005-0000-0000-000002000000}"/>
    <cellStyle name="Normal 2 2" xfId="4" xr:uid="{A2CFC161-FFF1-4C5D-9C00-57F7BCBBF5A0}"/>
    <cellStyle name="Style 1" xfId="1" xr:uid="{00000000-0005-0000-0000-000003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82">
            <xs:annotation>
              <xs:documentation>Raiffeisenbank Austria d.d.</xs:documentation>
            </xs:annotation>
          </xs:enumeration>
          <xs:enumeration value="185">
            <xs:annotation>
              <xs:documentation>Privredna banka Zagreb d.d.</xs:documentation>
            </xs:annotation>
          </xs:enumeration>
          <xs:enumeration value="198">
            <xs:annotation>
              <xs:documentation>Podravska banka d.d.</xs:documentation>
            </xs:annotation>
          </xs:enumeration>
          <xs:enumeration value="217">
            <xs:annotation>
              <xs:documentation>Nava banka d.d. u stečaju</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32">
            <xs:annotation>
              <xs:documentation>Centar banka d.d. u stečaju</xs:documentation>
            </xs:annotation>
          </xs:enumeration>
          <xs:enumeration value="1044">
            <xs:annotation>
              <xs:documentation>Jadranska banka d.d.</xs:documentation>
            </xs:annotation>
          </xs:enumeration>
          <xs:enumeration value="1045">
            <xs:annotation>
              <xs:documentation>Karlovačka banka d.d.</xs:documentation>
            </xs:annotation>
          </xs:enumeration>
          <xs:enumeration value="1047">
            <xs:annotation>
              <xs:documentation>AGRAM BANKA d.d.</xs:documentation>
            </xs:annotation>
          </xs:enumeration>
          <xs:enumeration value="1051">
            <xs:annotation>
              <xs:documentation>Partner banka d.d.</xs:documentation>
            </xs:annotation>
          </xs:enumeration>
          <xs:enumeration value="1057">
            <xs:annotation>
              <xs:documentation>Slatinska banka d.d.</xs:documentation>
            </xs:annotation>
          </xs:enumeration>
          <xs:enumeration value="2135">
            <xs:annotation>
              <xs:documentation>Hrvatska banka za obnovu i razvitak</xs:documentation>
            </xs:annotation>
          </xs:enumeration>
          <xs:enumeration value="2232">
            <xs:annotation>
              <xs:documentation>Istarska kreditna banka Umag d.d.</xs:documentation>
            </xs:annotation>
          </xs:enumeration>
          <xs:enumeration value="2341">
            <xs:annotation>
              <xs:documentation>Erste&amp;Steiermärkische Banka dioničko društvo</xs:documentation>
            </xs:annotation>
          </xs:enumeration>
          <xs:enumeration value="3620">
            <xs:annotation>
              <xs:documentation>Banka Splitsko-Dalmatinska d.d.</xs:documentation>
            </xs:annotation>
          </xs:enumeration>
          <xs:enumeration value="3690">
            <xs:annotation>
              <xs:documentation>J&amp;T banka d.d.</xs:documentation>
            </xs:annotation>
          </xs:enumeration>
          <xs:enumeration value="5145">
            <xs:annotation>
              <xs:documentation>Banco Popolare Croatia d.d.</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KI-E_1001380">
        <xs:annotation>
          <xs:documentation>Izvještaj o financijskom položaju - kreditne institucije</xs:documentation>
        </xs:annotation>
        <xs:all>
          <xs:element name="P1421036" type="Decimal_TD18_FD2___4" nillable="false" minOccurs="1" maxOccurs="1"/>
          <xs:element name="P1421037" type="Decimal_TD18_FD2___4" nillable="false" minOccurs="1" maxOccurs="1"/>
          <xs:element name="P1421039" type="Decimal_TD18_FD2___4" nillable="false" minOccurs="1" maxOccurs="1"/>
          <xs:element name="P1421038" type="Decimal_TD18_FD2___4" nillable="false" minOccurs="1" maxOccurs="1"/>
          <xs:element name="P1421040" type="Decimal_TD18_FD2___4" nillable="false" minOccurs="1" maxOccurs="1"/>
          <xs:element name="P1421041" type="Decimal_TD18_FD2___4" nillable="false" minOccurs="1" maxOccurs="1"/>
          <xs:element name="P1421043" type="Decimal_TD18_FD2___4" nillable="false" minOccurs="1" maxOccurs="1"/>
          <xs:element name="P1421042" type="Decimal_TD18_FD2___4" nillable="false" minOccurs="1" maxOccurs="1"/>
          <xs:element name="P1421044" type="Decimal_TD18_FD2___4" nillable="false" minOccurs="1" maxOccurs="1"/>
          <xs:element name="P1421045" type="Decimal_TD18_FD2___4" nillable="false" minOccurs="1" maxOccurs="1"/>
          <xs:element name="P1421047" type="Decimal_TD18_FD2___4" nillable="false" minOccurs="1" maxOccurs="1"/>
          <xs:element name="P1421046" type="Decimal_TD18_FD2___4" nillable="false" minOccurs="1" maxOccurs="1"/>
          <xs:element name="P1421048" type="Decimal_TD18_FD2___4" nillable="false" minOccurs="1" maxOccurs="1"/>
          <xs:element name="P1421049" type="Decimal_TD18_FD2___4" nillable="false" minOccurs="1" maxOccurs="1"/>
          <xs:element name="P1421051" type="Decimal_TD18_FD2___4" nillable="false" minOccurs="1" maxOccurs="1"/>
          <xs:element name="P1421050" type="Decimal_TD18_FD2___4" nillable="false" minOccurs="1" maxOccurs="1"/>
          <xs:element name="P1421052" type="Decimal_TD18_FD2___4" nillable="false" minOccurs="1" maxOccurs="1"/>
          <xs:element name="P1421053" type="Decimal_TD18_FD2___4" nillable="false" minOccurs="1" maxOccurs="1"/>
          <xs:element name="P1421055" type="Decimal_TD18_FD2___4" nillable="false" minOccurs="1" maxOccurs="1"/>
          <xs:element name="P1421054" type="Decimal_TD18_FD2___4" nillable="false" minOccurs="1" maxOccurs="1"/>
          <xs:element name="P1421059" type="Decimal_TD18_FD2___4" nillable="false" minOccurs="1" maxOccurs="1"/>
          <xs:element name="P1421058" type="Decimal_TD18_FD2___4" nillable="false" minOccurs="1" maxOccurs="1"/>
          <xs:element name="P1421057" type="Decimal_TD18_FD2___4" nillable="false" minOccurs="1" maxOccurs="1"/>
          <xs:element name="P1421056" type="Decimal_TD18_FD2___4" nillable="false" minOccurs="1" maxOccurs="1"/>
          <xs:element name="P1421069" type="Decimal_TD18_FD2___4" nillable="false" minOccurs="1" maxOccurs="1"/>
          <xs:element name="P1421060" type="Decimal_TD18_FD2___4" nillable="false" minOccurs="1" maxOccurs="1"/>
          <xs:element name="P1421063" type="Decimal_TD18_FD2___4" nillable="false" minOccurs="1" maxOccurs="1"/>
          <xs:element name="P1421066" type="Decimal_TD18_FD2___4" nillable="false" minOccurs="1" maxOccurs="1"/>
          <xs:element name="P1071493" type="Decimal_TD18_FD2___4" nillable="false" minOccurs="1" maxOccurs="1"/>
          <xs:element name="P1071494" type="Decimal_TD18_FD2___4" nillable="false" minOccurs="1" maxOccurs="1"/>
          <xs:element name="P1071491" type="Decimal_TD18_FD2___4" nillable="false" minOccurs="1" maxOccurs="1"/>
          <xs:element name="P1071492" type="Decimal_TD18_FD2___4" nillable="false" minOccurs="1" maxOccurs="1"/>
          <xs:element name="P1421070" type="Decimal_TD18_FD2___4" nillable="false" minOccurs="1" maxOccurs="1"/>
          <xs:element name="P1421062" type="Decimal_TD18_FD2___4" nillable="false" minOccurs="1" maxOccurs="1"/>
          <xs:element name="P1421065" type="Decimal_TD18_FD2___4" nillable="false" minOccurs="1" maxOccurs="1"/>
          <xs:element name="P1421068" type="Decimal_TD18_FD2___4" nillable="false" minOccurs="1" maxOccurs="1"/>
          <xs:element name="P1071495" type="Decimal_TD18_FD2___4" nillable="false" minOccurs="1" maxOccurs="1"/>
          <xs:element name="P1071496" type="Decimal_TD18_FD2___4" nillable="false" minOccurs="1" maxOccurs="1"/>
          <xs:element name="P1421074" type="Decimal_TD18_FD2___4" nillable="false" minOccurs="1" maxOccurs="1"/>
          <xs:element name="P1421075" type="Decimal_TD18_FD2___4" nillable="false" minOccurs="1" maxOccurs="1"/>
          <xs:element name="P1421077" type="Decimal_TD18_FD2___4" nillable="false" minOccurs="1" maxOccurs="1"/>
          <xs:element name="P1421076" type="Decimal_TD18_FD2___4" nillable="false" minOccurs="1" maxOccurs="1"/>
          <xs:element name="P1071497" type="Decimal_TD18_FD2___4" nillable="false" minOccurs="1" maxOccurs="1"/>
          <xs:element name="P1071498" type="Decimal_TD18_FD2___4" nillable="false" minOccurs="1" maxOccurs="1"/>
          <xs:element name="P1421081" type="Decimal_TD18_FD2___4" nillable="false" minOccurs="1" maxOccurs="1"/>
          <xs:element name="P1421080" type="Decimal_TD18_FD2___4" nillable="false" minOccurs="1" maxOccurs="1"/>
          <xs:element name="P1071499" type="Decimal_TD18_FD2___4" nillable="false" minOccurs="1" maxOccurs="1"/>
          <xs:element name="P1071500" type="Decimal_TD18_FD2___4" nillable="false" minOccurs="1" maxOccurs="1"/>
          <xs:element name="P1071501" type="Decimal_TD18_FD2___4" nillable="false" minOccurs="1" maxOccurs="1"/>
          <xs:element name="P1071502" type="Decimal_TD18_FD2___4" nillable="false" minOccurs="1" maxOccurs="1"/>
          <xs:element name="P1421089" type="Decimal_TD18_FD2___4" nillable="false" minOccurs="1" maxOccurs="1"/>
          <xs:element name="P1421088" type="Decimal_TD18_FD2___4" nillable="false" minOccurs="1" maxOccurs="1"/>
          <xs:element name="P1421090" type="Decimal_TD18_FD2___4" nillable="false" minOccurs="1" maxOccurs="1"/>
          <xs:element name="P1421091" type="Decimal_TD18_FD2___4" nillable="false" minOccurs="1" maxOccurs="1"/>
          <xs:element name="P1421093" type="Decimal_TD18_FD2___4" nillable="false" minOccurs="1" maxOccurs="1"/>
          <xs:element name="P1421092" type="Decimal_TD18_FD2___4" nillable="false" minOccurs="1" maxOccurs="1"/>
          <xs:element name="P1421094" type="Decimal_TD18_FD2___4" nillable="false" minOccurs="1" maxOccurs="1"/>
          <xs:element name="P1421095" type="Decimal_TD18_FD2___4" nillable="false" minOccurs="1" maxOccurs="1"/>
          <xs:element name="P1421097" type="Decimal_TD18_FD2___4" nillable="false" minOccurs="1" maxOccurs="1"/>
          <xs:element name="P1421096" type="Decimal_TD18_FD2___4" nillable="false" minOccurs="1" maxOccurs="1"/>
          <xs:element name="P1421098" type="Decimal_TD18_FD2___4" nillable="false" minOccurs="1" maxOccurs="1"/>
          <xs:element name="P1421099" type="Decimal_TD18_FD2___4" nillable="false" minOccurs="1" maxOccurs="1"/>
          <xs:element name="P1421102" type="Decimal_TD18_FD2___4" nillable="false" minOccurs="1" maxOccurs="1"/>
          <xs:element name="P1421100" type="Decimal_TD18_FD2___4" nillable="false" minOccurs="1" maxOccurs="1"/>
          <xs:element name="P1421106" type="Decimal_TD18_FD2___4" nillable="false" minOccurs="1" maxOccurs="1"/>
          <xs:element name="P1421104" type="Decimal_TD18_FD2___4" nillable="false" minOccurs="1" maxOccurs="1"/>
          <xs:element name="P1421107" type="Decimal_TD18_FD2___4" nillable="false" minOccurs="1" maxOccurs="1"/>
          <xs:element name="P1421105" type="Decimal_TD18_FD2___4" nillable="false" minOccurs="1" maxOccurs="1"/>
          <xs:element name="P1421103" type="Decimal_TD18_FD2___4" nillable="false" minOccurs="1" maxOccurs="1"/>
          <xs:element name="P1421101" type="Decimal_TD18_FD2___4" nillable="false" minOccurs="1" maxOccurs="1"/>
          <xs:element name="P1071511" type="Decimal_TD18_FD2___4" nillable="false" minOccurs="1" maxOccurs="1"/>
          <xs:element name="P1071512" type="Decimal_TD18_FD2___4" nillable="false" minOccurs="1" maxOccurs="1"/>
          <xs:element name="P1071541" type="Decimal_TD18_FD2___4" nillable="false" minOccurs="1" maxOccurs="1"/>
          <xs:element name="P1071542" type="Decimal_TD18_FD2___4" nillable="false" minOccurs="1" maxOccurs="1"/>
          <xs:element name="P1421120" type="Decimal_TD18_FD2___4" nillable="false" minOccurs="1" maxOccurs="1"/>
          <xs:element name="P1421116" type="Decimal_TD18_FD2___4" nillable="false" minOccurs="1" maxOccurs="1"/>
          <xs:element name="P1071535" type="Decimal_TD18_FD2___4" nillable="false" minOccurs="1" maxOccurs="1"/>
          <xs:element name="P1071536" type="Decimal_TD18_FD2___4" nillable="false" minOccurs="1" maxOccurs="1"/>
          <xs:element name="P1421122" type="Decimal_TD18_FD2___4" nillable="false" minOccurs="1" maxOccurs="1"/>
          <xs:element name="P1421123" type="Decimal_TD18_FD2___4" nillable="false" minOccurs="1" maxOccurs="1"/>
          <xs:element name="P1421124" type="Decimal_TD18_FD2___4" nillable="false" minOccurs="1" maxOccurs="1"/>
          <xs:element name="P1421112" type="Decimal_TD18_FD2___4" nillable="false" minOccurs="1" maxOccurs="1"/>
          <xs:element name="P1071537" type="Decimal_TD18_FD2___4" nillable="false" minOccurs="1" maxOccurs="1"/>
          <xs:element name="P1071538" type="Decimal_TD18_FD2___4" nillable="false" minOccurs="1" maxOccurs="1"/>
          <xs:element name="P1421126" type="Decimal_TD18_FD2___4" nillable="false" minOccurs="1" maxOccurs="1"/>
          <xs:element name="P1421113" type="Decimal_TD18_FD2___4" nillable="false" minOccurs="1" maxOccurs="1"/>
          <xs:element name="P1421127" type="Decimal_TD18_FD2___4" nillable="false" minOccurs="1" maxOccurs="1"/>
          <xs:element name="P1421117" type="Decimal_TD18_FD2___4" nillable="false" minOccurs="1" maxOccurs="1"/>
          <xs:element name="P1071543" type="Decimal_TD18_FD2___4" nillable="false" minOccurs="1" maxOccurs="1"/>
          <xs:element name="P1071544" type="Decimal_TD18_FD2___4" nillable="false" minOccurs="1" maxOccurs="1"/>
          <xs:element name="P1421114" type="Decimal_TD18_FD2___4" nillable="false" minOccurs="1" maxOccurs="1"/>
          <xs:element name="P1421118" type="Decimal_TD18_FD2___4" nillable="false" minOccurs="1" maxOccurs="1"/>
          <xs:element name="P1071547" type="Decimal_TD18_FD2___4" nillable="false" minOccurs="1" maxOccurs="1"/>
          <xs:element name="P1071548" type="Decimal_TD18_FD2___4" nillable="false" minOccurs="1" maxOccurs="1"/>
          <xs:element name="P1421134" type="Decimal_TD18_FD2___4" nillable="false" minOccurs="1" maxOccurs="1"/>
          <xs:element name="P1421135" type="Decimal_TD18_FD2___4" nillable="false" minOccurs="1" maxOccurs="1"/>
          <xs:element name="P1421133" type="Decimal_TD18_FD2___4" nillable="false" minOccurs="1" maxOccurs="1"/>
          <xs:element name="P1421132" type="Decimal_TD18_FD2___4" nillable="false" minOccurs="1" maxOccurs="1"/>
          <xs:element name="P1421136" type="Decimal_TD18_FD2___4" nillable="false" minOccurs="1" maxOccurs="1"/>
          <xs:element name="P1421137" type="Decimal_TD18_FD2___4" nillable="false" minOccurs="1" maxOccurs="1"/>
          <xs:element name="P1421139" type="Decimal_TD18_FD2___4" nillable="false" minOccurs="1" maxOccurs="1"/>
          <xs:element name="P1421138" type="Decimal_TD18_FD2___4" nillable="false" minOccurs="1" maxOccurs="1"/>
          <xs:element name="P1421141" type="Decimal_TD18_FD2___4" nillable="false" minOccurs="1" maxOccurs="1"/>
          <xs:element name="P1421140" type="Decimal_TD18_FD2___4" nillable="false" minOccurs="1" maxOccurs="1"/>
          <xs:element name="P1421142" type="Decimal_TD18_FD2___4" nillable="false" minOccurs="1" maxOccurs="1"/>
          <xs:element name="P1421143" type="Decimal_TD18_FD2___4" nillable="false" minOccurs="1" maxOccurs="1"/>
          <xs:element name="P1421147" type="Decimal_TD18_FD2___4" nillable="false" minOccurs="1" maxOccurs="1"/>
          <xs:element name="P1421144" type="Decimal_TD18_FD2___4" nillable="false" minOccurs="1" maxOccurs="1"/>
          <xs:element name="P1421146" type="Decimal_TD18_FD2___4" nillable="false" minOccurs="1" maxOccurs="1"/>
          <xs:element name="P1421145" type="Decimal_TD18_FD2___4" nillable="false" minOccurs="1" maxOccurs="1"/>
          <xs:element name="P1421148" type="Decimal_TD18_FD2___4" nillable="false" minOccurs="1" maxOccurs="1"/>
          <xs:element name="P1421149" type="Decimal_TD18_FD2___4" nillable="false" minOccurs="1" maxOccurs="1"/>
          <xs:element name="P1071561" type="Decimal_TD18_FD2___4" nillable="false" minOccurs="1" maxOccurs="1"/>
          <xs:element name="P1071562" type="Decimal_TD18_FD2___4" nillable="false" minOccurs="1" maxOccurs="1"/>
          <xs:element name="P1071559" type="Decimal_TD18_FD2___4" nillable="false" minOccurs="1" maxOccurs="1"/>
          <xs:element name="P1071560" type="Decimal_TD18_FD2___4" nillable="false" minOccurs="1" maxOccurs="1"/>
          <xs:element name="P1071555" type="Decimal_TD18_FD2___4" nillable="false" minOccurs="1" maxOccurs="1"/>
          <xs:element name="P1071556" type="Decimal_TD18_FD2___4" nillable="false" minOccurs="1" maxOccurs="1"/>
          <xs:element name="P1071557" type="Decimal_TD18_FD2___4" nillable="false" minOccurs="1" maxOccurs="1"/>
          <xs:element name="P1071558" type="Decimal_TD18_FD2___4" nillable="false" minOccurs="1" maxOccurs="1"/>
          <xs:element name="P1071565" type="Decimal_TD18_FD2___4" nillable="false" minOccurs="1" maxOccurs="1"/>
          <xs:element name="P1071566" type="Decimal_TD18_FD2___4" nillable="false" minOccurs="1" maxOccurs="1"/>
          <xs:element name="P1071569" type="Decimal_TD18_FD2___4" nillable="false" minOccurs="1" maxOccurs="1"/>
          <xs:element name="P1071570" type="Decimal_TD18_FD2___4" nillable="false" minOccurs="1" maxOccurs="1"/>
          <xs:element name="P1071573" type="Decimal_TD18_FD2___4" nillable="false" minOccurs="1" maxOccurs="1"/>
          <xs:element name="P1071574" type="Decimal_TD18_FD2___4" nillable="false" minOccurs="1" maxOccurs="1"/>
          <xs:element name="P1421167" type="Decimal_TD18_FD2___4" nillable="false" minOccurs="1" maxOccurs="1"/>
          <xs:element name="P1421166" type="Decimal_TD18_FD2___4" nillable="false" minOccurs="1" maxOccurs="1"/>
          <xs:element name="P1421168" type="Decimal_TD18_FD2___4" nillable="false" minOccurs="1" maxOccurs="1"/>
          <xs:element name="P1421169" type="Decimal_TD18_FD2___4" nillable="false" minOccurs="1" maxOccurs="1"/>
          <xs:element name="P1421171" type="Decimal_TD18_FD2___4" nillable="false" minOccurs="1" maxOccurs="1"/>
          <xs:element name="P1421170" type="Decimal_TD18_FD2___4" nillable="false" minOccurs="1" maxOccurs="1"/>
          <xs:element name="P1421172" type="Decimal_TD18_FD2___4" nillable="false" minOccurs="1" maxOccurs="1"/>
          <xs:element name="P1421173" type="Decimal_TD18_FD2___4" nillable="false" minOccurs="1" maxOccurs="1"/>
        </xs:all>
      </xs:complexType>
      <xs:complexType name="FormType_ISD-KI-E_1001395">
        <xs:annotation>
          <xs:documentation>Izvještaj o sveobuhvatnoj dobiti, kreditne institucije, godišnji</xs:documentation>
        </xs:annotation>
        <xs:all>
          <xs:element name="P1422021" type="Decimal_TD18_FD2___4" nillable="false" minOccurs="1" maxOccurs="1"/>
          <xs:element name="P1422023" type="Decimal_TD18_FD2___4" nillable="false" minOccurs="1" maxOccurs="1"/>
          <xs:element name="P1422024" type="Decimal_TD18_FD2___4" nillable="false" minOccurs="1" maxOccurs="1"/>
          <xs:element name="P1422022" type="Decimal_TD18_FD2___4" nillable="false" minOccurs="1" maxOccurs="1"/>
          <xs:element name="P1422026" type="Decimal_TD18_FD2___4" nillable="false" minOccurs="1" maxOccurs="1"/>
          <xs:element name="P1422025" type="Decimal_TD18_FD2___4" nillable="false" minOccurs="1" maxOccurs="1"/>
          <xs:element name="P1422027" type="Decimal_TD18_FD2___4" nillable="false" minOccurs="1" maxOccurs="1"/>
          <xs:element name="P1422028" type="Decimal_TD18_FD2___4" nillable="false" minOccurs="1" maxOccurs="1"/>
          <xs:element name="P1422029" type="Decimal_TD18_FD2___4" nillable="false" minOccurs="1" maxOccurs="1"/>
          <xs:element name="P1422032" type="Decimal_TD18_FD2___4" nillable="false" minOccurs="1" maxOccurs="1"/>
          <xs:element name="P1422033" type="Decimal_TD18_FD2___4" nillable="false" minOccurs="1" maxOccurs="1"/>
          <xs:element name="P1422030" type="Decimal_TD18_FD2___4" nillable="false" minOccurs="1" maxOccurs="1"/>
          <xs:element name="P1422034" type="Decimal_TD18_FD2___4" nillable="false" minOccurs="1" maxOccurs="1"/>
          <xs:element name="P1422031" type="Decimal_TD18_FD2___4" nillable="false" minOccurs="1" maxOccurs="1"/>
          <xs:element name="P1422036" type="Decimal_TD18_FD2___4" nillable="false" minOccurs="1" maxOccurs="1"/>
          <xs:element name="P1422035" type="Decimal_TD18_FD2___4" nillable="false" minOccurs="1" maxOccurs="1"/>
          <xs:element name="P1422037" type="Decimal_TD18_FD2___4" nillable="false" minOccurs="1" maxOccurs="1"/>
          <xs:element name="P1422038" type="Decimal_TD18_FD2___4" nillable="false" minOccurs="1" maxOccurs="1"/>
          <xs:element name="P1422040" type="Decimal_TD18_FD2___4" nillable="false" minOccurs="1" maxOccurs="1"/>
          <xs:element name="P1422039" type="Decimal_TD18_FD2___4" nillable="false" minOccurs="1" maxOccurs="1"/>
          <xs:element name="P1422041" type="Decimal_TD18_FD2___4" nillable="false" minOccurs="1" maxOccurs="1"/>
          <xs:element name="P1422042" type="Decimal_TD18_FD2___4" nillable="false" minOccurs="1" maxOccurs="1"/>
          <xs:element name="P1422043" type="Decimal_TD18_FD2___4" nillable="false" minOccurs="1" maxOccurs="1"/>
          <xs:element name="P1422044" type="Decimal_TD18_FD2___4" nillable="false" minOccurs="1" maxOccurs="1"/>
          <xs:element name="P1422046" type="Decimal_TD18_FD2___4" nillable="false" minOccurs="1" maxOccurs="1"/>
          <xs:element name="P1422045" type="Decimal_TD18_FD2___4" nillable="false" minOccurs="1" maxOccurs="1"/>
          <xs:element name="P1422047" type="Decimal_TD18_FD2___4" nillable="false" minOccurs="1" maxOccurs="1"/>
          <xs:element name="P1422048" type="Decimal_TD18_FD2___4" nillable="false" minOccurs="1" maxOccurs="1"/>
          <xs:element name="P1422049" type="Decimal_TD18_FD2___4" nillable="false" minOccurs="1" maxOccurs="1"/>
          <xs:element name="P1422050" type="Decimal_TD18_FD2___4" nillable="false" minOccurs="1" maxOccurs="1"/>
          <xs:element name="P1422052" type="Decimal_TD18_FD2___4" nillable="false" minOccurs="1" maxOccurs="1"/>
          <xs:element name="P1422053" type="Decimal_TD18_FD2___4" nillable="false" minOccurs="1" maxOccurs="1"/>
          <xs:element name="P1422054" type="Decimal_TD18_FD2___4" nillable="false" minOccurs="1" maxOccurs="1"/>
          <xs:element name="P1422051" type="Decimal_TD18_FD2___4" nillable="false" minOccurs="1" maxOccurs="1"/>
          <xs:element name="P1072619" type="Decimal_TD18_FD2___4" nillable="false" minOccurs="1" maxOccurs="1"/>
          <xs:element name="P1072620" type="Decimal_TD18_FD2___4" nillable="false" minOccurs="1" maxOccurs="1"/>
          <xs:element name="P1422057" type="Decimal_TD18_FD2___4" nillable="false" minOccurs="1" maxOccurs="1"/>
          <xs:element name="P1422058" type="Decimal_TD18_FD2___4" nillable="false" minOccurs="1" maxOccurs="1"/>
          <xs:element name="P1422060" type="Decimal_TD18_FD2___4" nillable="false" minOccurs="1" maxOccurs="1"/>
          <xs:element name="P1422061" type="Decimal_TD18_FD2___4" nillable="false" minOccurs="1" maxOccurs="1"/>
          <xs:element name="P1422062" type="Decimal_TD18_FD2___4" nillable="false" minOccurs="1" maxOccurs="1"/>
          <xs:element name="P1422059" type="Decimal_TD18_FD2___4" nillable="false" minOccurs="1" maxOccurs="1"/>
          <xs:element name="P1422064" type="Decimal_TD18_FD2___4" nillable="false" minOccurs="1" maxOccurs="1"/>
          <xs:element name="P1422063" type="Decimal_TD18_FD2___4" nillable="false" minOccurs="1" maxOccurs="1"/>
          <xs:element name="P1072633" type="Decimal_TD18_FD2___4" nillable="false" minOccurs="1" maxOccurs="1"/>
          <xs:element name="P1072634" type="Decimal_TD18_FD2___4" nillable="false" minOccurs="1" maxOccurs="1"/>
          <xs:element name="P1072635" type="Decimal_TD18_FD2___4" nillable="false" minOccurs="1" maxOccurs="1"/>
          <xs:element name="P1072636" type="Decimal_TD18_FD2___4" nillable="false" minOccurs="1" maxOccurs="1"/>
          <xs:element name="P1072637" type="Decimal_TD18_FD2___4" nillable="false" minOccurs="1" maxOccurs="1"/>
          <xs:element name="P1072638" type="Decimal_TD18_FD2___4" nillable="false" minOccurs="1" maxOccurs="1"/>
          <xs:element name="P1072641" type="Decimal_TD18_FD2___4" nillable="false" minOccurs="1" maxOccurs="1"/>
          <xs:element name="P1072642" type="Decimal_TD18_FD2___4" nillable="false" minOccurs="1" maxOccurs="1"/>
          <xs:element name="P1072643" type="Decimal_TD18_FD2___4" nillable="false" minOccurs="1" maxOccurs="1"/>
          <xs:element name="P1072644" type="Decimal_TD18_FD2___4" nillable="false" minOccurs="1" maxOccurs="1"/>
          <xs:element name="P1072639" type="Decimal_TD18_FD2___4" nillable="false" minOccurs="1" maxOccurs="1"/>
          <xs:element name="P1072640" type="Decimal_TD18_FD2___4" nillable="false" minOccurs="1" maxOccurs="1"/>
          <xs:element name="P1072645" type="Decimal_TD18_FD2___4" nillable="false" minOccurs="1" maxOccurs="1"/>
          <xs:element name="P1072646" type="Decimal_TD18_FD2___4" nillable="false" minOccurs="1" maxOccurs="1"/>
          <xs:element name="P1072647" type="Decimal_TD18_FD2___4" nillable="false" minOccurs="1" maxOccurs="1"/>
          <xs:element name="P1072648" type="Decimal_TD18_FD2___4" nillable="false" minOccurs="1" maxOccurs="1"/>
          <xs:element name="P1072649" type="Decimal_TD18_FD2___4" nillable="false" minOccurs="1" maxOccurs="1"/>
          <xs:element name="P1072650" type="Decimal_TD18_FD2___4" nillable="false" minOccurs="1" maxOccurs="1"/>
          <xs:element name="P1072651" type="Decimal_TD18_FD2___4" nillable="false" minOccurs="1" maxOccurs="1"/>
          <xs:element name="P1072652" type="Decimal_TD18_FD2___4" nillable="false" minOccurs="1" maxOccurs="1"/>
          <xs:element name="P1072653" type="Decimal_TD18_FD2___4" nillable="false" minOccurs="1" maxOccurs="1"/>
          <xs:element name="P1072654" type="Decimal_TD18_FD2___4" nillable="false" minOccurs="1" maxOccurs="1"/>
          <xs:element name="P1072655" type="Decimal_TD18_FD2___4" nillable="false" minOccurs="1" maxOccurs="1"/>
          <xs:element name="P1072656" type="Decimal_TD18_FD2___4" nillable="false" minOccurs="1" maxOccurs="1"/>
          <xs:element name="P1072657" type="Decimal_TD18_FD2___4" nillable="false" minOccurs="1" maxOccurs="1"/>
          <xs:element name="P1072658" type="Decimal_TD18_FD2___4" nillable="false" minOccurs="1" maxOccurs="1"/>
          <xs:element name="P1072659" type="Decimal_TD18_FD2___4" nillable="false" minOccurs="1" maxOccurs="1"/>
          <xs:element name="P1072660" type="Decimal_TD18_FD2___4" nillable="false" minOccurs="1" maxOccurs="1"/>
          <xs:element name="P1072661" type="Decimal_TD18_FD2___4" nillable="false" minOccurs="1" maxOccurs="1"/>
          <xs:element name="P1072662" type="Decimal_TD18_FD2___4" nillable="false" minOccurs="1" maxOccurs="1"/>
          <xs:element name="P1072663" type="Decimal_TD18_FD2___4" nillable="false" minOccurs="1" maxOccurs="1"/>
          <xs:element name="P1072664" type="Decimal_TD18_FD2___4" nillable="false" minOccurs="1" maxOccurs="1"/>
          <xs:element name="P1072665" type="Decimal_TD18_FD2___4" nillable="false" minOccurs="1" maxOccurs="1"/>
          <xs:element name="P1072666" type="Decimal_TD18_FD2___4" nillable="false" minOccurs="1" maxOccurs="1"/>
          <xs:element name="P1072667" type="Decimal_TD18_FD2___4" nillable="false" minOccurs="1" maxOccurs="1"/>
          <xs:element name="P1072668" type="Decimal_TD18_FD2___4" nillable="false" minOccurs="1" maxOccurs="1"/>
          <xs:element name="P1072669" type="Decimal_TD18_FD2___4" nillable="false" minOccurs="1" maxOccurs="1"/>
          <xs:element name="P1072670" type="Decimal_TD18_FD2___4" nillable="false" minOccurs="1" maxOccurs="1"/>
          <xs:element name="P1072671" type="Decimal_TD18_FD2___4" nillable="false" minOccurs="1" maxOccurs="1"/>
          <xs:element name="P1072672" type="Decimal_TD18_FD2___4" nillable="false" minOccurs="1" maxOccurs="1"/>
          <xs:element name="P1072673" type="Decimal_TD18_FD2___4" nillable="false" minOccurs="1" maxOccurs="1"/>
          <xs:element name="P1072674" type="Decimal_TD18_FD2___4" nillable="false" minOccurs="1" maxOccurs="1"/>
          <xs:element name="P1072675" type="Decimal_TD18_FD2___4" nillable="false" minOccurs="1" maxOccurs="1"/>
          <xs:element name="P1072676" type="Decimal_TD18_FD2___4" nillable="false" minOccurs="1" maxOccurs="1"/>
          <xs:element name="P1072677" type="Decimal_TD18_FD2___4" nillable="false" minOccurs="1" maxOccurs="1"/>
          <xs:element name="P1072678" type="Decimal_TD18_FD2___4" nillable="false" minOccurs="1" maxOccurs="1"/>
          <xs:element name="P1072679" type="Decimal_TD18_FD2___4" nillable="false" minOccurs="1" maxOccurs="1"/>
          <xs:element name="P1072680" type="Decimal_TD18_FD2___4" nillable="false" minOccurs="1" maxOccurs="1"/>
          <xs:element name="P1072681" type="Decimal_TD18_FD2___4" nillable="false" minOccurs="1" maxOccurs="1"/>
          <xs:element name="P1072682" type="Decimal_TD18_FD2___4" nillable="false" minOccurs="1" maxOccurs="1"/>
          <xs:element name="P1072683" type="Decimal_TD18_FD2___4" nillable="false" minOccurs="1" maxOccurs="1"/>
          <xs:element name="P1072684" type="Decimal_TD18_FD2___4" nillable="false" minOccurs="1" maxOccurs="1"/>
          <xs:element name="P1072685" type="Decimal_TD18_FD2___4" nillable="false" minOccurs="1" maxOccurs="1"/>
          <xs:element name="P1072686" type="Decimal_TD18_FD2___4" nillable="false" minOccurs="1" maxOccurs="1"/>
          <xs:element name="P1072687" type="Decimal_TD18_FD2___4" nillable="false" minOccurs="1" maxOccurs="1"/>
          <xs:element name="P1072688" type="Decimal_TD18_FD2___4" nillable="false" minOccurs="1" maxOccurs="1"/>
          <xs:element name="P1072689" type="Decimal_TD18_FD2___4" nillable="false" minOccurs="1" maxOccurs="1"/>
          <xs:element name="P1072690" type="Decimal_TD18_FD2___4" nillable="false" minOccurs="1" maxOccurs="1"/>
          <xs:element name="P1072691" type="Decimal_TD18_FD2___4" nillable="false" minOccurs="1" maxOccurs="1"/>
          <xs:element name="P1072692" type="Decimal_TD18_FD2___4" nillable="false" minOccurs="1" maxOccurs="1"/>
          <xs:element name="P1072693" type="Decimal_TD18_FD2___4" nillable="false" minOccurs="1" maxOccurs="1"/>
          <xs:element name="P1072694" type="Decimal_TD18_FD2___4" nillable="false" minOccurs="1" maxOccurs="1"/>
          <xs:element name="P1072695" type="Decimal_TD18_FD2___4" nillable="false" minOccurs="1" maxOccurs="1"/>
          <xs:element name="P1072696" type="Decimal_TD18_FD2___4" nillable="false" minOccurs="1" maxOccurs="1"/>
          <xs:element name="P1072697" type="Decimal_TD18_FD2___4" nillable="false" minOccurs="1" maxOccurs="1"/>
          <xs:element name="P1072698" type="Decimal_TD18_FD2___4" nillable="false" minOccurs="1" maxOccurs="1"/>
          <xs:element name="P1072699" type="Decimal_TD18_FD2___4" nillable="false" minOccurs="1" maxOccurs="1"/>
          <xs:element name="P1072700" type="Decimal_TD18_FD2___4" nillable="false" minOccurs="1" maxOccurs="1"/>
          <xs:element name="P1072701" type="Decimal_TD18_FD2___4" nillable="false" minOccurs="1" maxOccurs="1"/>
          <xs:element name="P1072702" type="Decimal_TD18_FD2___4" nillable="false" minOccurs="1" maxOccurs="1"/>
        </xs:all>
      </xs:complexType>
      <xs:complexType name="FormType_INT-E_1000961">
        <xs:annotation>
          <xs:documentation>Izvještaj o novčanom toku - kreditne institucije</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GFI-IZD-KI">
        <xs:complexType>
          <xs:sequence>
            <xs:element name="Izvjesce" type="FormType_Izvjesce" minOccurs="1" maxOccurs="1"/>
            <xs:element name="IFP-KI-E_1001380" type="FormType_IFP-KI-E_1001380" minOccurs="1" maxOccurs="1"/>
            <xs:element name="ISD-KI-E_1001395" type="FormType_ISD-KI-E_1001395" minOccurs="1" maxOccurs="1"/>
            <xs:element name="INT-E_1000961" type="FormType_INT-E_1000961" minOccurs="1" maxOccurs="1"/>
            <xs:element name="IPK-KI-E_1000962" type="FormType_IPK-KI-E_1000962" minOccurs="1" maxOccurs="1"/>
          </xs:sequence>
        </xs:complexType>
      </xs:element>
    </xs:schema>
  </Schema>
  <Map ID="1"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7A6BB6CE-82F7-4DCF-A543-D028A5099E71}" r="E6" connectionId="0">
    <xmlCellPr id="1" xr6:uid="{71409B0B-03DA-4504-BEC9-3D8AD80767A6}" uniqueName="Godina">
      <xmlPr mapId="1" xpath="/GFI-IZD-KI/Izvjesce/Godina" xmlDataType="integer"/>
    </xmlCellPr>
  </singleXmlCell>
  <singleXmlCell id="2" xr6:uid="{9109D2A8-5B28-4514-A22A-01FADFB78C4A}" r="C16" connectionId="0">
    <xmlCellPr id="1" xr6:uid="{108FEBF6-E995-448F-9D7B-5CC886A4C78D}" uniqueName="sif_ust">
      <xmlPr mapId="1" xpath="/GFI-IZD-KI/Izvjesce/sif_ust" xmlDataType="string"/>
    </xmlCellPr>
  </singleXmlCell>
  <singleXmlCell id="3" xr6:uid="{056A2210-930C-4454-9F04-BB7812B03FCD}" r="C30" connectionId="0">
    <xmlCellPr id="1" xr6:uid="{9F7E2AB0-8FF6-4CB8-8D8B-7760AA5D2F2B}" uniqueName="AtribIzv">
      <xmlPr mapId="1" xpath="/G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375A1705-EB2B-4785-94CE-656D70C59C13}" r="H8" connectionId="0">
    <xmlCellPr id="1" xr6:uid="{11095E80-6AA3-42D7-8341-C1409FF1D894}" uniqueName="P1421036">
      <xmlPr mapId="1" xpath="/GFI-IZD-KI/IFP-KI-E_1001380/P1421036" xmlDataType="decimal"/>
    </xmlCellPr>
  </singleXmlCell>
  <singleXmlCell id="5" xr6:uid="{3E8D6693-4036-4C2D-A2AE-5FCB54D5B8A2}" r="H9" connectionId="0">
    <xmlCellPr id="1" xr6:uid="{8EE35565-1FBE-4793-BA16-BB5825570249}" uniqueName="P1421039">
      <xmlPr mapId="1" xpath="/GFI-IZD-KI/IFP-KI-E_1001380/P1421039" xmlDataType="decimal"/>
    </xmlCellPr>
  </singleXmlCell>
  <singleXmlCell id="6" xr6:uid="{4818162D-94AF-4E8F-A887-714DD149B3B7}" r="H10" connectionId="0">
    <xmlCellPr id="1" xr6:uid="{C2B0E950-E208-4834-9B61-FE036ADB0D70}" uniqueName="P1421040">
      <xmlPr mapId="1" xpath="/GFI-IZD-KI/IFP-KI-E_1001380/P1421040" xmlDataType="decimal"/>
    </xmlCellPr>
  </singleXmlCell>
  <singleXmlCell id="7" xr6:uid="{CC9EAAF7-261B-4A8F-9009-B5E4BFAE2110}" r="H11" connectionId="0">
    <xmlCellPr id="1" xr6:uid="{58F27A10-0C62-470E-ACCB-80FB6D8B2759}" uniqueName="P1421043">
      <xmlPr mapId="1" xpath="/GFI-IZD-KI/IFP-KI-E_1001380/P1421043" xmlDataType="decimal"/>
    </xmlCellPr>
  </singleXmlCell>
  <singleXmlCell id="8" xr6:uid="{5AC9219E-40CA-4D2D-81BA-EA946B33EEAD}" r="H12" connectionId="0">
    <xmlCellPr id="1" xr6:uid="{E35A8DAF-1D4F-43CB-94FF-961E9409D703}" uniqueName="P1421044">
      <xmlPr mapId="1" xpath="/GFI-IZD-KI/IFP-KI-E_1001380/P1421044" xmlDataType="decimal"/>
    </xmlCellPr>
  </singleXmlCell>
  <singleXmlCell id="9" xr6:uid="{21AC87DB-1273-4478-ABF2-7FC880912DDA}" r="H13" connectionId="0">
    <xmlCellPr id="1" xr6:uid="{45EB63F3-A9BE-4349-B519-F70AB3FE248D}" uniqueName="P1421047">
      <xmlPr mapId="1" xpath="/GFI-IZD-KI/IFP-KI-E_1001380/P1421047" xmlDataType="decimal"/>
    </xmlCellPr>
  </singleXmlCell>
  <singleXmlCell id="10" xr6:uid="{973F7DAE-DAC9-4E07-BA97-EA222D33D02B}" r="H14" connectionId="0">
    <xmlCellPr id="1" xr6:uid="{524971F8-1A55-4C77-BF7B-C6ACD20CDBFC}" uniqueName="P1421048">
      <xmlPr mapId="1" xpath="/GFI-IZD-KI/IFP-KI-E_1001380/P1421048" xmlDataType="decimal"/>
    </xmlCellPr>
  </singleXmlCell>
  <singleXmlCell id="11" xr6:uid="{1DC069C8-1781-4D80-A24B-99FF517EDA85}" r="H15" connectionId="0">
    <xmlCellPr id="1" xr6:uid="{213CF971-7F9A-49B1-B803-D4186984F0D4}" uniqueName="P1421051">
      <xmlPr mapId="1" xpath="/GFI-IZD-KI/IFP-KI-E_1001380/P1421051" xmlDataType="decimal"/>
    </xmlCellPr>
  </singleXmlCell>
  <singleXmlCell id="12" xr6:uid="{02AAC17D-5EC9-4F7B-8EF1-839C0EE4CF06}" r="H16" connectionId="0">
    <xmlCellPr id="1" xr6:uid="{B8EC617F-280D-4587-A960-FD5BDCD12A17}" uniqueName="P1421052">
      <xmlPr mapId="1" xpath="/GFI-IZD-KI/IFP-KI-E_1001380/P1421052" xmlDataType="decimal"/>
    </xmlCellPr>
  </singleXmlCell>
  <singleXmlCell id="13" xr6:uid="{A8FAB327-4356-461F-8547-C7FF1B2ADBA5}" r="H17" connectionId="0">
    <xmlCellPr id="1" xr6:uid="{F0635930-B478-4E5C-89CF-B22AB719842A}" uniqueName="P1421055">
      <xmlPr mapId="1" xpath="/GFI-IZD-KI/IFP-KI-E_1001380/P1421055" xmlDataType="decimal"/>
    </xmlCellPr>
  </singleXmlCell>
  <singleXmlCell id="14" xr6:uid="{0AF64F27-2F77-4D24-BFBC-F5232F1FC58D}" r="H18" connectionId="0">
    <xmlCellPr id="1" xr6:uid="{2C74D76D-3F8B-4C31-AC75-CB606F299925}" uniqueName="P1421059">
      <xmlPr mapId="1" xpath="/GFI-IZD-KI/IFP-KI-E_1001380/P1421059" xmlDataType="decimal"/>
    </xmlCellPr>
  </singleXmlCell>
  <singleXmlCell id="15" xr6:uid="{ADABED53-237D-461B-BA41-14478660BA14}" r="H19" connectionId="0">
    <xmlCellPr id="1" xr6:uid="{D2178C8B-BFFE-454F-88BF-E4000DC7CB64}" uniqueName="P1421057">
      <xmlPr mapId="1" xpath="/GFI-IZD-KI/IFP-KI-E_1001380/P1421057" xmlDataType="decimal"/>
    </xmlCellPr>
  </singleXmlCell>
  <singleXmlCell id="16" xr6:uid="{746E0E9E-2FB1-4B7D-B4DC-6AC5D71C395B}" r="H20" connectionId="0">
    <xmlCellPr id="1" xr6:uid="{5B8862DD-5C74-4520-875B-BC8BD2324E9C}" uniqueName="P1421069">
      <xmlPr mapId="1" xpath="/GFI-IZD-KI/IFP-KI-E_1001380/P1421069" xmlDataType="decimal"/>
    </xmlCellPr>
  </singleXmlCell>
  <singleXmlCell id="17" xr6:uid="{953B2E7B-6B72-46F5-B86F-BCAC78811627}" r="H21" connectionId="0">
    <xmlCellPr id="1" xr6:uid="{64CC60F5-A927-4F55-966E-A87E6FF184C2}" uniqueName="P1421063">
      <xmlPr mapId="1" xpath="/GFI-IZD-KI/IFP-KI-E_1001380/P1421063" xmlDataType="decimal"/>
    </xmlCellPr>
  </singleXmlCell>
  <singleXmlCell id="18" xr6:uid="{9282B289-B3F9-443B-A483-B42E0FE9E1E4}" r="H22" connectionId="0">
    <xmlCellPr id="1" xr6:uid="{5FF1CE1F-D28F-4CA4-A053-1C85AD23ECA3}" uniqueName="P1071493">
      <xmlPr mapId="1" xpath="/GFI-IZD-KI/IFP-KI-E_1001380/P1071493" xmlDataType="decimal"/>
    </xmlCellPr>
  </singleXmlCell>
  <singleXmlCell id="19" xr6:uid="{E032D2AD-47CE-470F-A1CC-9BC7EA2E4640}" r="H23" connectionId="0">
    <xmlCellPr id="1" xr6:uid="{740FC703-FD67-42F4-A858-D7025DA817E0}" uniqueName="P1071491">
      <xmlPr mapId="1" xpath="/GFI-IZD-KI/IFP-KI-E_1001380/P1071491" xmlDataType="decimal"/>
    </xmlCellPr>
  </singleXmlCell>
  <singleXmlCell id="20" xr6:uid="{00C9D989-9CB2-46DD-A2FE-67D7534E6561}" r="H24" connectionId="0">
    <xmlCellPr id="1" xr6:uid="{72750847-9657-440E-804A-AEA6DFB6C673}" uniqueName="P1421070">
      <xmlPr mapId="1" xpath="/GFI-IZD-KI/IFP-KI-E_1001380/P1421070" xmlDataType="decimal"/>
    </xmlCellPr>
  </singleXmlCell>
  <singleXmlCell id="21" xr6:uid="{57EA0224-68E8-4966-8674-2B54E987134B}" r="H25" connectionId="0">
    <xmlCellPr id="1" xr6:uid="{82E115B8-A516-400E-9CA7-AB2ECD2B51E2}" uniqueName="P1421065">
      <xmlPr mapId="1" xpath="/GFI-IZD-KI/IFP-KI-E_1001380/P1421065" xmlDataType="decimal"/>
    </xmlCellPr>
  </singleXmlCell>
  <singleXmlCell id="22" xr6:uid="{9F3801A6-51F6-4BD8-84C3-5F31F1FEA531}" r="H26" connectionId="0">
    <xmlCellPr id="1" xr6:uid="{8811F6CB-E7DB-43C8-955A-62225069F39B}" uniqueName="P1071495">
      <xmlPr mapId="1" xpath="/GFI-IZD-KI/IFP-KI-E_1001380/P1071495" xmlDataType="decimal"/>
    </xmlCellPr>
  </singleXmlCell>
  <singleXmlCell id="23" xr6:uid="{217CB5E4-CE2F-4ABE-A707-81EEA6BB4201}" r="H27" connectionId="0">
    <xmlCellPr id="1" xr6:uid="{A525DD2B-DB98-4772-BB5F-3618B4614F2E}" uniqueName="P1421074">
      <xmlPr mapId="1" xpath="/GFI-IZD-KI/IFP-KI-E_1001380/P1421074" xmlDataType="decimal"/>
    </xmlCellPr>
  </singleXmlCell>
  <singleXmlCell id="24" xr6:uid="{1160AC89-6FD1-4A05-9707-ECA0CD8471CD}" r="H28" connectionId="0">
    <xmlCellPr id="1" xr6:uid="{2AC627AF-3A3B-4CFC-8482-284A2E90BAEE}" uniqueName="P1421077">
      <xmlPr mapId="1" xpath="/GFI-IZD-KI/IFP-KI-E_1001380/P1421077" xmlDataType="decimal"/>
    </xmlCellPr>
  </singleXmlCell>
  <singleXmlCell id="25" xr6:uid="{2C5558EF-9BD3-428A-B3FC-216229F5F5DA}" r="H29" connectionId="0">
    <xmlCellPr id="1" xr6:uid="{7F024CB5-22D3-47B2-B52A-9FEC443068DE}" uniqueName="P1071497">
      <xmlPr mapId="1" xpath="/GFI-IZD-KI/IFP-KI-E_1001380/P1071497" xmlDataType="decimal"/>
    </xmlCellPr>
  </singleXmlCell>
  <singleXmlCell id="26" xr6:uid="{54A803E0-47CF-42DD-8A74-ADF4DABB562F}" r="H30" connectionId="0">
    <xmlCellPr id="1" xr6:uid="{384B8D86-F793-4BA1-BFBE-A93B0551DEDB}" uniqueName="P1421081">
      <xmlPr mapId="1" xpath="/GFI-IZD-KI/IFP-KI-E_1001380/P1421081" xmlDataType="decimal"/>
    </xmlCellPr>
  </singleXmlCell>
  <singleXmlCell id="27" xr6:uid="{E5C5911A-A50D-489C-BA3B-B0E3BEE12449}" r="H31" connectionId="0">
    <xmlCellPr id="1" xr6:uid="{CA81FC9F-4911-4D8E-B7A2-B59B0D797774}" uniqueName="P1071499">
      <xmlPr mapId="1" xpath="/GFI-IZD-KI/IFP-KI-E_1001380/P1071499" xmlDataType="decimal"/>
    </xmlCellPr>
  </singleXmlCell>
  <singleXmlCell id="28" xr6:uid="{A4E6F284-9CBA-439F-A5DF-E25CCFAC76A1}" r="H32" connectionId="0">
    <xmlCellPr id="1" xr6:uid="{6DBF3B8A-8663-4E1C-B4DC-8D4BC6A0FB11}" uniqueName="P1071501">
      <xmlPr mapId="1" xpath="/GFI-IZD-KI/IFP-KI-E_1001380/P1071501" xmlDataType="decimal"/>
    </xmlCellPr>
  </singleXmlCell>
  <singleXmlCell id="29" xr6:uid="{9E1B9E1D-23EE-41A8-8608-7091D80BE5E2}" r="H34" connectionId="0">
    <xmlCellPr id="1" xr6:uid="{DBF50B7F-AD15-4A5D-B06E-23D37BA1552C}" uniqueName="P1421089">
      <xmlPr mapId="1" xpath="/GFI-IZD-KI/IFP-KI-E_1001380/P1421089" xmlDataType="decimal"/>
    </xmlCellPr>
  </singleXmlCell>
  <singleXmlCell id="30" xr6:uid="{8497F43F-294E-42B4-93FD-DBEADD8C39BD}" r="H35" connectionId="0">
    <xmlCellPr id="1" xr6:uid="{F5652AB3-0A80-47FC-84CD-6BBA9B7AE342}" uniqueName="P1421090">
      <xmlPr mapId="1" xpath="/GFI-IZD-KI/IFP-KI-E_1001380/P1421090" xmlDataType="decimal"/>
    </xmlCellPr>
  </singleXmlCell>
  <singleXmlCell id="31" xr6:uid="{5165A0E2-8519-4DA9-968F-24C3AA90ACB9}" r="H36" connectionId="0">
    <xmlCellPr id="1" xr6:uid="{13CC2334-CED4-49DC-939B-A5ED4D39CD5C}" uniqueName="P1421093">
      <xmlPr mapId="1" xpath="/GFI-IZD-KI/IFP-KI-E_1001380/P1421093" xmlDataType="decimal"/>
    </xmlCellPr>
  </singleXmlCell>
  <singleXmlCell id="32" xr6:uid="{0F1E8CC0-2A06-40E0-A137-AEDBEE5FC286}" r="H37" connectionId="0">
    <xmlCellPr id="1" xr6:uid="{F848A15E-B94A-4F7A-A9C6-F1B42E668E89}" uniqueName="P1421094">
      <xmlPr mapId="1" xpath="/GFI-IZD-KI/IFP-KI-E_1001380/P1421094" xmlDataType="decimal"/>
    </xmlCellPr>
  </singleXmlCell>
  <singleXmlCell id="33" xr6:uid="{C64875C4-150A-47DB-ABC1-707E978A22E1}" r="H38" connectionId="0">
    <xmlCellPr id="1" xr6:uid="{CA606A1B-9ACE-4981-8349-DE6C92D79648}" uniqueName="P1421097">
      <xmlPr mapId="1" xpath="/GFI-IZD-KI/IFP-KI-E_1001380/P1421097" xmlDataType="decimal"/>
    </xmlCellPr>
  </singleXmlCell>
  <singleXmlCell id="34" xr6:uid="{E1056265-BCF0-4045-9664-3061986EF647}" r="H39" connectionId="0">
    <xmlCellPr id="1" xr6:uid="{475F8867-E6A0-453B-AC23-BF9C16F3B2AC}" uniqueName="P1421098">
      <xmlPr mapId="1" xpath="/GFI-IZD-KI/IFP-KI-E_1001380/P1421098" xmlDataType="decimal"/>
    </xmlCellPr>
  </singleXmlCell>
  <singleXmlCell id="35" xr6:uid="{E9789659-306F-40DF-AE63-7D1B2F72E9B9}" r="H40" connectionId="0">
    <xmlCellPr id="1" xr6:uid="{E80712DD-8FE2-49B2-A141-3E67527FDF5E}" uniqueName="P1421102">
      <xmlPr mapId="1" xpath="/GFI-IZD-KI/IFP-KI-E_1001380/P1421102" xmlDataType="decimal"/>
    </xmlCellPr>
  </singleXmlCell>
  <singleXmlCell id="36" xr6:uid="{DC1DF79C-DD93-4E64-B121-3BF690634300}" r="H41" connectionId="0">
    <xmlCellPr id="1" xr6:uid="{C747884E-8242-4158-8C7A-E3E264FD2C6E}" uniqueName="P1421106">
      <xmlPr mapId="1" xpath="/GFI-IZD-KI/IFP-KI-E_1001380/P1421106" xmlDataType="decimal"/>
    </xmlCellPr>
  </singleXmlCell>
  <singleXmlCell id="37" xr6:uid="{13E2772A-518B-4BAB-8498-6BD6BA403FDC}" r="H42" connectionId="0">
    <xmlCellPr id="1" xr6:uid="{D9E2104A-6BB9-44D0-A259-4C7774650A8B}" uniqueName="P1421107">
      <xmlPr mapId="1" xpath="/GFI-IZD-KI/IFP-KI-E_1001380/P1421107" xmlDataType="decimal"/>
    </xmlCellPr>
  </singleXmlCell>
  <singleXmlCell id="38" xr6:uid="{DBFEBEF7-5141-4C6C-B6ED-D842A3B16E71}" r="H43" connectionId="0">
    <xmlCellPr id="1" xr6:uid="{138BE6CC-17BC-4798-A3A5-0014D4BB2B1C}" uniqueName="P1421103">
      <xmlPr mapId="1" xpath="/GFI-IZD-KI/IFP-KI-E_1001380/P1421103" xmlDataType="decimal"/>
    </xmlCellPr>
  </singleXmlCell>
  <singleXmlCell id="39" xr6:uid="{CA14516C-BC5B-4D27-81B1-7B74FCE057D8}" r="H44" connectionId="0">
    <xmlCellPr id="1" xr6:uid="{8073D8FA-CDEA-4D2C-A979-718350C4FD0E}" uniqueName="P1071511">
      <xmlPr mapId="1" xpath="/GFI-IZD-KI/IFP-KI-E_1001380/P1071511" xmlDataType="decimal"/>
    </xmlCellPr>
  </singleXmlCell>
  <singleXmlCell id="40" xr6:uid="{52AD8012-BE61-477D-A2C1-761F03666E5E}" r="H45" connectionId="0">
    <xmlCellPr id="1" xr6:uid="{229F7C69-8E07-4C2B-8124-83051DDC5E48}" uniqueName="P1071541">
      <xmlPr mapId="1" xpath="/GFI-IZD-KI/IFP-KI-E_1001380/P1071541" xmlDataType="decimal"/>
    </xmlCellPr>
  </singleXmlCell>
  <singleXmlCell id="41" xr6:uid="{0B56F5AE-0ECC-4DE1-B765-9F21A4AFC42B}" r="H46" connectionId="0">
    <xmlCellPr id="1" xr6:uid="{9B8900ED-BEAF-40B4-BE94-99B79329A1A7}" uniqueName="P1421120">
      <xmlPr mapId="1" xpath="/GFI-IZD-KI/IFP-KI-E_1001380/P1421120" xmlDataType="decimal"/>
    </xmlCellPr>
  </singleXmlCell>
  <singleXmlCell id="42" xr6:uid="{D9F9D966-A561-4081-88BE-50DCC5A605E4}" r="H47" connectionId="0">
    <xmlCellPr id="1" xr6:uid="{1B7C1002-6950-4617-BB28-D54790F748D6}" uniqueName="P1071535">
      <xmlPr mapId="1" xpath="/GFI-IZD-KI/IFP-KI-E_1001380/P1071535" xmlDataType="decimal"/>
    </xmlCellPr>
  </singleXmlCell>
  <singleXmlCell id="43" xr6:uid="{ED5CE06B-6FA2-42CD-BB67-6B385CC00356}" r="H48" connectionId="0">
    <xmlCellPr id="1" xr6:uid="{816471D3-52F9-4A79-BB25-2CC1C5EDD936}" uniqueName="P1421122">
      <xmlPr mapId="1" xpath="/GFI-IZD-KI/IFP-KI-E_1001380/P1421122" xmlDataType="decimal"/>
    </xmlCellPr>
  </singleXmlCell>
  <singleXmlCell id="44" xr6:uid="{C876D402-2239-4FD8-9DAA-0EE89A7C90BC}" r="H49" connectionId="0">
    <xmlCellPr id="1" xr6:uid="{4FE52FDB-1DBF-41EF-8F51-1ACBAE72ACF3}" uniqueName="P1421124">
      <xmlPr mapId="1" xpath="/GFI-IZD-KI/IFP-KI-E_1001380/P1421124" xmlDataType="decimal"/>
    </xmlCellPr>
  </singleXmlCell>
  <singleXmlCell id="45" xr6:uid="{7BE90A0E-5A24-44D9-B35E-82EFC4FBD776}" r="H50" connectionId="0">
    <xmlCellPr id="1" xr6:uid="{B8AABBB1-59CC-4EDC-BD7A-254978958F73}" uniqueName="P1071537">
      <xmlPr mapId="1" xpath="/GFI-IZD-KI/IFP-KI-E_1001380/P1071537" xmlDataType="decimal"/>
    </xmlCellPr>
  </singleXmlCell>
  <singleXmlCell id="46" xr6:uid="{BABC5FF5-1FFD-4C2D-B271-5135DDE38917}" r="H51" connectionId="0">
    <xmlCellPr id="1" xr6:uid="{1E726633-3575-413C-A1D5-E5DE9552A298}" uniqueName="P1421126">
      <xmlPr mapId="1" xpath="/GFI-IZD-KI/IFP-KI-E_1001380/P1421126" xmlDataType="decimal"/>
    </xmlCellPr>
  </singleXmlCell>
  <singleXmlCell id="47" xr6:uid="{C79B3044-B858-4EF9-891B-41210A75AA3E}" r="H52" connectionId="0">
    <xmlCellPr id="1" xr6:uid="{327A43CE-4967-4D35-8D0A-1D660F187679}" uniqueName="P1421127">
      <xmlPr mapId="1" xpath="/GFI-IZD-KI/IFP-KI-E_1001380/P1421127" xmlDataType="decimal"/>
    </xmlCellPr>
  </singleXmlCell>
  <singleXmlCell id="48" xr6:uid="{95F07781-4FB7-4F0C-8DCA-43496B69C4EA}" r="H53" connectionId="0">
    <xmlCellPr id="1" xr6:uid="{AA56A825-BD5E-4064-BEC0-7EDC7F99F3DE}" uniqueName="P1071543">
      <xmlPr mapId="1" xpath="/GFI-IZD-KI/IFP-KI-E_1001380/P1071543" xmlDataType="decimal"/>
    </xmlCellPr>
  </singleXmlCell>
  <singleXmlCell id="49" xr6:uid="{7267104A-4769-4CAE-8ADC-CDEC9EC1E5E6}" r="H54" connectionId="0">
    <xmlCellPr id="1" xr6:uid="{D17E64BB-52C4-415A-B550-7028DCDE8C15}" uniqueName="P1421114">
      <xmlPr mapId="1" xpath="/GFI-IZD-KI/IFP-KI-E_1001380/P1421114" xmlDataType="decimal"/>
    </xmlCellPr>
  </singleXmlCell>
  <singleXmlCell id="50" xr6:uid="{DCEEA072-FAA7-42E7-BC66-47073B0EE60A}" r="H55" connectionId="0">
    <xmlCellPr id="1" xr6:uid="{B75AC741-8666-4ECE-97AE-56447A98F70F}" uniqueName="P1071547">
      <xmlPr mapId="1" xpath="/GFI-IZD-KI/IFP-KI-E_1001380/P1071547" xmlDataType="decimal"/>
    </xmlCellPr>
  </singleXmlCell>
  <singleXmlCell id="51" xr6:uid="{D7CA3B61-80BF-41EE-A7C2-3BAEFA27019A}" r="H56" connectionId="0">
    <xmlCellPr id="1" xr6:uid="{68B904BE-D75A-4208-86F6-BEB856C0DA23}" uniqueName="P1421134">
      <xmlPr mapId="1" xpath="/GFI-IZD-KI/IFP-KI-E_1001380/P1421134" xmlDataType="decimal"/>
    </xmlCellPr>
  </singleXmlCell>
  <singleXmlCell id="52" xr6:uid="{5A8150EF-1EE8-40F5-831E-B0740FD52717}" r="H57" connectionId="0">
    <xmlCellPr id="1" xr6:uid="{52DA2BCC-A776-4B7E-B602-3B27C1A82CCB}" uniqueName="P1421133">
      <xmlPr mapId="1" xpath="/GFI-IZD-KI/IFP-KI-E_1001380/P1421133" xmlDataType="decimal"/>
    </xmlCellPr>
  </singleXmlCell>
  <singleXmlCell id="53" xr6:uid="{3A6886D1-11FA-4179-A67F-D57572C211BE}" r="H58" connectionId="0">
    <xmlCellPr id="1" xr6:uid="{0E3E65F4-C2E9-42FB-8C56-3762B42C9B27}" uniqueName="P1421136">
      <xmlPr mapId="1" xpath="/GFI-IZD-KI/IFP-KI-E_1001380/P1421136" xmlDataType="decimal"/>
    </xmlCellPr>
  </singleXmlCell>
  <singleXmlCell id="54" xr6:uid="{EBDDE07D-4E45-4F36-A984-5B51AE8FF27E}" r="H59" connectionId="0">
    <xmlCellPr id="1" xr6:uid="{AFCD7AE7-DBC4-4B7B-BB81-710A08AF6C33}" uniqueName="P1421139">
      <xmlPr mapId="1" xpath="/GFI-IZD-KI/IFP-KI-E_1001380/P1421139" xmlDataType="decimal"/>
    </xmlCellPr>
  </singleXmlCell>
  <singleXmlCell id="55" xr6:uid="{BE1DC7E5-034B-4ADA-B295-90F5495F9E95}" r="H60" connectionId="0">
    <xmlCellPr id="1" xr6:uid="{CADFBD1F-2C4B-49AF-BA91-0EF1824DF9B0}" uniqueName="P1421141">
      <xmlPr mapId="1" xpath="/GFI-IZD-KI/IFP-KI-E_1001380/P1421141" xmlDataType="decimal"/>
    </xmlCellPr>
  </singleXmlCell>
  <singleXmlCell id="56" xr6:uid="{EAD05426-993A-4C75-92E7-63AFB9B2D1A5}" r="H61" connectionId="0">
    <xmlCellPr id="1" xr6:uid="{66FE12C7-684F-4C3C-9883-44CD3FAA7825}" uniqueName="P1421142">
      <xmlPr mapId="1" xpath="/GFI-IZD-KI/IFP-KI-E_1001380/P1421142" xmlDataType="decimal"/>
    </xmlCellPr>
  </singleXmlCell>
  <singleXmlCell id="57" xr6:uid="{D81FBD4D-6DC4-4D87-A486-C929DBFBF0E0}" r="H62" connectionId="0">
    <xmlCellPr id="1" xr6:uid="{86DB5086-8C74-4834-BA92-81C90DE8991B}" uniqueName="P1421147">
      <xmlPr mapId="1" xpath="/GFI-IZD-KI/IFP-KI-E_1001380/P1421147" xmlDataType="decimal"/>
    </xmlCellPr>
  </singleXmlCell>
  <singleXmlCell id="58" xr6:uid="{54FF9889-89D0-4C54-8502-93ACC989B9AA}" r="H63" connectionId="0">
    <xmlCellPr id="1" xr6:uid="{ED361412-A0C1-407B-B036-D2BE831CCA68}" uniqueName="P1421146">
      <xmlPr mapId="1" xpath="/GFI-IZD-KI/IFP-KI-E_1001380/P1421146" xmlDataType="decimal"/>
    </xmlCellPr>
  </singleXmlCell>
  <singleXmlCell id="59" xr6:uid="{611155BF-5883-4CFD-8F62-967E6B295410}" r="H64" connectionId="0">
    <xmlCellPr id="1" xr6:uid="{ED200021-363F-48EE-93C6-DC61C7884D2F}" uniqueName="P1421148">
      <xmlPr mapId="1" xpath="/GFI-IZD-KI/IFP-KI-E_1001380/P1421148" xmlDataType="decimal"/>
    </xmlCellPr>
  </singleXmlCell>
  <singleXmlCell id="60" xr6:uid="{ED16A8FF-40F7-40AB-A8DC-10084AD6541E}" r="H65" connectionId="0">
    <xmlCellPr id="1" xr6:uid="{2F74AAD3-467A-40F2-9817-D5F990CCA477}" uniqueName="P1071561">
      <xmlPr mapId="1" xpath="/GFI-IZD-KI/IFP-KI-E_1001380/P1071561" xmlDataType="decimal"/>
    </xmlCellPr>
  </singleXmlCell>
  <singleXmlCell id="61" xr6:uid="{BF685EAE-F023-4FB1-99E7-5FBF2BDC00D9}" r="H66" connectionId="0">
    <xmlCellPr id="1" xr6:uid="{87BFD5ED-BC53-469A-A406-A61EAFBC112A}" uniqueName="P1071559">
      <xmlPr mapId="1" xpath="/GFI-IZD-KI/IFP-KI-E_1001380/P1071559" xmlDataType="decimal"/>
    </xmlCellPr>
  </singleXmlCell>
  <singleXmlCell id="62" xr6:uid="{DFDD310C-226B-4E7B-922F-A4CC6856C9F1}" r="H67" connectionId="0">
    <xmlCellPr id="1" xr6:uid="{451C6699-BD72-43CE-B089-6F80E6087A42}" uniqueName="P1071555">
      <xmlPr mapId="1" xpath="/GFI-IZD-KI/IFP-KI-E_1001380/P1071555" xmlDataType="decimal"/>
    </xmlCellPr>
  </singleXmlCell>
  <singleXmlCell id="63" xr6:uid="{B8443DD7-E5F5-4FF9-BE34-760AF5546890}" r="H68" connectionId="0">
    <xmlCellPr id="1" xr6:uid="{0EF1A83D-098B-4CD9-901F-DADC44572AB8}" uniqueName="P1071557">
      <xmlPr mapId="1" xpath="/GFI-IZD-KI/IFP-KI-E_1001380/P1071557" xmlDataType="decimal"/>
    </xmlCellPr>
  </singleXmlCell>
  <singleXmlCell id="64" xr6:uid="{784335C6-600A-4E75-B6B7-9FDE136BA359}" r="H69" connectionId="0">
    <xmlCellPr id="1" xr6:uid="{ACAF87E4-A42F-44BE-9BF5-83AED5F3BB5C}" uniqueName="P1071565">
      <xmlPr mapId="1" xpath="/GFI-IZD-KI/IFP-KI-E_1001380/P1071565" xmlDataType="decimal"/>
    </xmlCellPr>
  </singleXmlCell>
  <singleXmlCell id="65" xr6:uid="{B804CAEC-83C5-4A7E-B079-056B9F38082B}" r="H70" connectionId="0">
    <xmlCellPr id="1" xr6:uid="{DEEDB944-9A2B-49F0-A884-F7721389EFE9}" uniqueName="P1071569">
      <xmlPr mapId="1" xpath="/GFI-IZD-KI/IFP-KI-E_1001380/P1071569" xmlDataType="decimal"/>
    </xmlCellPr>
  </singleXmlCell>
  <singleXmlCell id="66" xr6:uid="{2D30A32E-93C9-4932-BA7F-1C26A32CF7A4}" r="H71" connectionId="0">
    <xmlCellPr id="1" xr6:uid="{D5B0463A-3260-4ADF-B278-9D016672C166}" uniqueName="P1071573">
      <xmlPr mapId="1" xpath="/GFI-IZD-KI/IFP-KI-E_1001380/P1071573" xmlDataType="decimal"/>
    </xmlCellPr>
  </singleXmlCell>
  <singleXmlCell id="67" xr6:uid="{A64E1CF8-1B77-4573-94A7-5F878EAE5EA0}" r="H73" connectionId="0">
    <xmlCellPr id="1" xr6:uid="{B8B51BC3-6988-4FB9-BA91-40EA63EFC6A9}" uniqueName="P1421167">
      <xmlPr mapId="1" xpath="/GFI-IZD-KI/IFP-KI-E_1001380/P1421167" xmlDataType="decimal"/>
    </xmlCellPr>
  </singleXmlCell>
  <singleXmlCell id="68" xr6:uid="{9EA68A1B-215F-446E-88C6-1C66B1A59D0F}" r="H74" connectionId="0">
    <xmlCellPr id="1" xr6:uid="{5E2DBC8C-0504-4F62-A7C8-BA2D2A44F119}" uniqueName="P1421168">
      <xmlPr mapId="1" xpath="/GFI-IZD-KI/IFP-KI-E_1001380/P1421168" xmlDataType="decimal"/>
    </xmlCellPr>
  </singleXmlCell>
  <singleXmlCell id="69" xr6:uid="{10694A70-EAE8-4E19-8713-063153629383}" r="H75" connectionId="0">
    <xmlCellPr id="1" xr6:uid="{5828E91F-17BD-46F9-B6F9-79688A8C6E48}" uniqueName="P1421171">
      <xmlPr mapId="1" xpath="/GFI-IZD-KI/IFP-KI-E_1001380/P1421171" xmlDataType="decimal"/>
    </xmlCellPr>
  </singleXmlCell>
  <singleXmlCell id="70" xr6:uid="{B1BAC0C3-7596-440A-B18D-52912DD8322B}" r="H76" connectionId="0">
    <xmlCellPr id="1" xr6:uid="{7138E531-33CD-487A-93E7-1D6DB620BCDB}" uniqueName="P1421172">
      <xmlPr mapId="1" xpath="/GFI-IZD-KI/IFP-KI-E_1001380/P1421172" xmlDataType="decimal"/>
    </xmlCellPr>
  </singleXmlCell>
  <singleXmlCell id="71" xr6:uid="{6988B62F-829D-478C-99FD-59EEB6DB2849}" r="I8" connectionId="0">
    <xmlCellPr id="1" xr6:uid="{4E2AA531-3DA5-4B83-A5F7-455602D33F55}" uniqueName="P1421037">
      <xmlPr mapId="1" xpath="/GFI-IZD-KI/IFP-KI-E_1001380/P1421037" xmlDataType="decimal"/>
    </xmlCellPr>
  </singleXmlCell>
  <singleXmlCell id="72" xr6:uid="{E922266B-D424-4AE7-9675-C012164B86D3}" r="I9" connectionId="0">
    <xmlCellPr id="1" xr6:uid="{078FFAA9-7C84-46B0-AB47-9C4524C9C1F7}" uniqueName="P1421038">
      <xmlPr mapId="1" xpath="/GFI-IZD-KI/IFP-KI-E_1001380/P1421038" xmlDataType="decimal"/>
    </xmlCellPr>
  </singleXmlCell>
  <singleXmlCell id="73" xr6:uid="{17A84EC9-EB29-43F7-95A7-DF5BE776AEBD}" r="I10" connectionId="0">
    <xmlCellPr id="1" xr6:uid="{86C60B49-0CA7-4A75-BD1C-DA064843CFBE}" uniqueName="P1421041">
      <xmlPr mapId="1" xpath="/GFI-IZD-KI/IFP-KI-E_1001380/P1421041" xmlDataType="decimal"/>
    </xmlCellPr>
  </singleXmlCell>
  <singleXmlCell id="74" xr6:uid="{FC4B1505-C958-40D2-9BE5-B25463DB92D2}" r="I11" connectionId="0">
    <xmlCellPr id="1" xr6:uid="{31DE0C48-0F44-4F40-97DB-E89A511A692E}" uniqueName="P1421042">
      <xmlPr mapId="1" xpath="/GFI-IZD-KI/IFP-KI-E_1001380/P1421042" xmlDataType="decimal"/>
    </xmlCellPr>
  </singleXmlCell>
  <singleXmlCell id="75" xr6:uid="{C4F9C5E1-FCD3-4674-8E25-FBEBBE1F8506}" r="I12" connectionId="0">
    <xmlCellPr id="1" xr6:uid="{364BFE0C-0D3F-4DA5-97E3-52B8E4A63C32}" uniqueName="P1421045">
      <xmlPr mapId="1" xpath="/GFI-IZD-KI/IFP-KI-E_1001380/P1421045" xmlDataType="decimal"/>
    </xmlCellPr>
  </singleXmlCell>
  <singleXmlCell id="76" xr6:uid="{E511F36A-26A4-41D4-B802-612F21CACBBA}" r="I13" connectionId="0">
    <xmlCellPr id="1" xr6:uid="{F2D88055-7979-476F-8CE9-67FDB75DAF5B}" uniqueName="P1421046">
      <xmlPr mapId="1" xpath="/GFI-IZD-KI/IFP-KI-E_1001380/P1421046" xmlDataType="decimal"/>
    </xmlCellPr>
  </singleXmlCell>
  <singleXmlCell id="77" xr6:uid="{2623A5C7-AA9B-4EF7-A929-EFDC044474D7}" r="I14" connectionId="0">
    <xmlCellPr id="1" xr6:uid="{200CA7B5-1305-4419-800F-A3CB686370B3}" uniqueName="P1421049">
      <xmlPr mapId="1" xpath="/GFI-IZD-KI/IFP-KI-E_1001380/P1421049" xmlDataType="decimal"/>
    </xmlCellPr>
  </singleXmlCell>
  <singleXmlCell id="78" xr6:uid="{A7332FC4-4D1F-4B32-B85E-EBE5ABD5D207}" r="I15" connectionId="0">
    <xmlCellPr id="1" xr6:uid="{FC33E0A6-C83A-442D-BD1A-DF25FC023EF5}" uniqueName="P1421050">
      <xmlPr mapId="1" xpath="/GFI-IZD-KI/IFP-KI-E_1001380/P1421050" xmlDataType="decimal"/>
    </xmlCellPr>
  </singleXmlCell>
  <singleXmlCell id="79" xr6:uid="{4377DDD4-F4FB-4F67-BB9A-C145B35DBEC4}" r="I16" connectionId="0">
    <xmlCellPr id="1" xr6:uid="{6B3B9578-12DE-435A-AF52-BF5BF5F128FA}" uniqueName="P1421053">
      <xmlPr mapId="1" xpath="/GFI-IZD-KI/IFP-KI-E_1001380/P1421053" xmlDataType="decimal"/>
    </xmlCellPr>
  </singleXmlCell>
  <singleXmlCell id="80" xr6:uid="{2988A991-4D8A-444B-AFFB-7F1B886EE0DB}" r="I17" connectionId="0">
    <xmlCellPr id="1" xr6:uid="{C86DA0E0-014E-4E23-AEA2-0E5BA2EFD473}" uniqueName="P1421054">
      <xmlPr mapId="1" xpath="/GFI-IZD-KI/IFP-KI-E_1001380/P1421054" xmlDataType="decimal"/>
    </xmlCellPr>
  </singleXmlCell>
  <singleXmlCell id="81" xr6:uid="{CEF7BF9A-231C-4992-9A3E-CF5BA6FA285E}" r="I18" connectionId="0">
    <xmlCellPr id="1" xr6:uid="{49D967CC-E75D-4560-9B87-8149138E958B}" uniqueName="P1421058">
      <xmlPr mapId="1" xpath="/GFI-IZD-KI/IFP-KI-E_1001380/P1421058" xmlDataType="decimal"/>
    </xmlCellPr>
  </singleXmlCell>
  <singleXmlCell id="82" xr6:uid="{D5E7ABD6-F4A2-4666-AD90-96D84C82CF96}" r="I19" connectionId="0">
    <xmlCellPr id="1" xr6:uid="{66F648AB-186D-4F44-B359-A27BE3AAAC5B}" uniqueName="P1421056">
      <xmlPr mapId="1" xpath="/GFI-IZD-KI/IFP-KI-E_1001380/P1421056" xmlDataType="decimal"/>
    </xmlCellPr>
  </singleXmlCell>
  <singleXmlCell id="83" xr6:uid="{287DC460-865F-4EF2-A479-924FEF963ECC}" r="I20" connectionId="0">
    <xmlCellPr id="1" xr6:uid="{0476CEF1-96CB-4834-9D67-2F63F8AD11A6}" uniqueName="P1421060">
      <xmlPr mapId="1" xpath="/GFI-IZD-KI/IFP-KI-E_1001380/P1421060" xmlDataType="decimal"/>
    </xmlCellPr>
  </singleXmlCell>
  <singleXmlCell id="86" xr6:uid="{F44A4FD9-34F6-4F4E-B1AB-CDCEDA141A17}" r="I24" connectionId="0">
    <xmlCellPr id="1" xr6:uid="{9D5DB149-A79A-4F6F-B91F-52DB3AF0B574}" uniqueName="P1421062">
      <xmlPr mapId="1" xpath="/GFI-IZD-KI/IFP-KI-E_1001380/P1421062" xmlDataType="decimal"/>
    </xmlCellPr>
  </singleXmlCell>
  <singleXmlCell id="87" xr6:uid="{6DB82C68-92CC-4692-9D87-39614676A673}" r="I25" connectionId="0">
    <xmlCellPr id="1" xr6:uid="{23D79AC4-4E4B-4909-9A75-CDA83A9D300C}" uniqueName="P1421068">
      <xmlPr mapId="1" xpath="/GFI-IZD-KI/IFP-KI-E_1001380/P1421068" xmlDataType="decimal"/>
    </xmlCellPr>
  </singleXmlCell>
  <singleXmlCell id="88" xr6:uid="{61514813-5814-4083-A85D-011C00F3A79B}" r="I26" connectionId="0">
    <xmlCellPr id="1" xr6:uid="{15A51D76-EA17-4649-B34B-CB0679873E75}" uniqueName="P1071496">
      <xmlPr mapId="1" xpath="/GFI-IZD-KI/IFP-KI-E_1001380/P1071496" xmlDataType="decimal"/>
    </xmlCellPr>
  </singleXmlCell>
  <singleXmlCell id="89" xr6:uid="{28D4E5F2-4121-4AAB-9E02-4683BAC413DD}" r="I21" connectionId="0">
    <xmlCellPr id="1" xr6:uid="{0A7C884D-D67C-47BA-AC52-8D87E768377B}" uniqueName="P1421066">
      <xmlPr mapId="1" xpath="/GFI-IZD-KI/IFP-KI-E_1001380/P1421066" xmlDataType="decimal"/>
    </xmlCellPr>
  </singleXmlCell>
  <singleXmlCell id="90" xr6:uid="{6F206FBB-9438-4789-BAA4-518A570436D3}" r="I22" connectionId="0">
    <xmlCellPr id="1" xr6:uid="{33977808-BAF8-4528-95DE-B8EF7AF9A4F4}" uniqueName="P1071494">
      <xmlPr mapId="1" xpath="/GFI-IZD-KI/IFP-KI-E_1001380/P1071494" xmlDataType="decimal"/>
    </xmlCellPr>
  </singleXmlCell>
  <singleXmlCell id="91" xr6:uid="{60DE2759-1F7E-41E2-B288-D7DD64244CCC}" r="I23" connectionId="0">
    <xmlCellPr id="1" xr6:uid="{15678FB1-EB76-41D8-B3CF-42CAE64A7FCA}" uniqueName="P1071492">
      <xmlPr mapId="1" xpath="/GFI-IZD-KI/IFP-KI-E_1001380/P1071492" xmlDataType="decimal"/>
    </xmlCellPr>
  </singleXmlCell>
  <singleXmlCell id="92" xr6:uid="{7AA98ED1-05CC-4B04-BC82-4E23DC1C3EA7}" r="I27" connectionId="0">
    <xmlCellPr id="1" xr6:uid="{16DB3597-03AD-4D82-A6F2-468EFAC1B0EF}" uniqueName="P1421075">
      <xmlPr mapId="1" xpath="/GFI-IZD-KI/IFP-KI-E_1001380/P1421075" xmlDataType="decimal"/>
    </xmlCellPr>
  </singleXmlCell>
  <singleXmlCell id="93" xr6:uid="{DA97579E-F46F-44F0-BD21-1CF1509CB9A3}" r="I28" connectionId="0">
    <xmlCellPr id="1" xr6:uid="{E77EABB3-7EF1-4CAD-B27A-99A64442ECC9}" uniqueName="P1421076">
      <xmlPr mapId="1" xpath="/GFI-IZD-KI/IFP-KI-E_1001380/P1421076" xmlDataType="decimal"/>
    </xmlCellPr>
  </singleXmlCell>
  <singleXmlCell id="94" xr6:uid="{92885ED9-70E5-46F1-BB55-C1A4A728130B}" r="I29" connectionId="0">
    <xmlCellPr id="1" xr6:uid="{22413D7A-D744-49A4-A751-D41F0253C5BA}" uniqueName="P1071498">
      <xmlPr mapId="1" xpath="/GFI-IZD-KI/IFP-KI-E_1001380/P1071498" xmlDataType="decimal"/>
    </xmlCellPr>
  </singleXmlCell>
  <singleXmlCell id="95" xr6:uid="{0AACC0D9-FB31-4D97-9C6A-1898EC196C6F}" r="I30" connectionId="0">
    <xmlCellPr id="1" xr6:uid="{C58DD102-77A8-4199-9B35-9DD70B357C64}" uniqueName="P1421080">
      <xmlPr mapId="1" xpath="/GFI-IZD-KI/IFP-KI-E_1001380/P1421080" xmlDataType="decimal"/>
    </xmlCellPr>
  </singleXmlCell>
  <singleXmlCell id="96" xr6:uid="{973B87FC-23EF-4A86-9E74-4D7612CE2C11}" r="I31" connectionId="0">
    <xmlCellPr id="1" xr6:uid="{36231D39-5BA8-474F-8FA5-6919531E3332}" uniqueName="P1071500">
      <xmlPr mapId="1" xpath="/GFI-IZD-KI/IFP-KI-E_1001380/P1071500" xmlDataType="decimal"/>
    </xmlCellPr>
  </singleXmlCell>
  <singleXmlCell id="97" xr6:uid="{B5BF2017-9C4D-485D-AFE2-1AC180B3F43B}" r="I32" connectionId="0">
    <xmlCellPr id="1" xr6:uid="{AA775C4D-FFF8-4D55-B349-4F89384397B6}" uniqueName="P1071502">
      <xmlPr mapId="1" xpath="/GFI-IZD-KI/IFP-KI-E_1001380/P1071502" xmlDataType="decimal"/>
    </xmlCellPr>
  </singleXmlCell>
  <singleXmlCell id="98" xr6:uid="{8763E89A-216C-41A8-9E41-F0F33DB9823D}" r="I34" connectionId="0">
    <xmlCellPr id="1" xr6:uid="{33591DE4-E8E4-4DE7-A3C3-5D2DC84948F7}" uniqueName="P1421088">
      <xmlPr mapId="1" xpath="/GFI-IZD-KI/IFP-KI-E_1001380/P1421088" xmlDataType="decimal"/>
    </xmlCellPr>
  </singleXmlCell>
  <singleXmlCell id="99" xr6:uid="{8927688C-05BD-437B-BB04-D92DB1C10E10}" r="I35" connectionId="0">
    <xmlCellPr id="1" xr6:uid="{0885870E-C3D8-477D-8CF9-FAC1D99253AA}" uniqueName="P1421091">
      <xmlPr mapId="1" xpath="/GFI-IZD-KI/IFP-KI-E_1001380/P1421091" xmlDataType="decimal"/>
    </xmlCellPr>
  </singleXmlCell>
  <singleXmlCell id="100" xr6:uid="{BCF0A245-CEC2-409A-8A3A-A7C80CB67FE4}" r="I36" connectionId="0">
    <xmlCellPr id="1" xr6:uid="{20634226-6BC4-43B9-8A97-E8B79F22EDAA}" uniqueName="P1421092">
      <xmlPr mapId="1" xpath="/GFI-IZD-KI/IFP-KI-E_1001380/P1421092" xmlDataType="decimal"/>
    </xmlCellPr>
  </singleXmlCell>
  <singleXmlCell id="101" xr6:uid="{A7B0C55D-5AED-44C3-B7C6-BE5B7139D597}" r="I37" connectionId="0">
    <xmlCellPr id="1" xr6:uid="{589A6B7C-2938-43F2-8F61-A6618596D9E6}" uniqueName="P1421095">
      <xmlPr mapId="1" xpath="/GFI-IZD-KI/IFP-KI-E_1001380/P1421095" xmlDataType="decimal"/>
    </xmlCellPr>
  </singleXmlCell>
  <singleXmlCell id="102" xr6:uid="{AAB9361D-132A-49D5-9E24-1204854A4E1E}" r="I38" connectionId="0">
    <xmlCellPr id="1" xr6:uid="{2EA68C0E-4284-488E-82DC-F49524F9B92B}" uniqueName="P1421096">
      <xmlPr mapId="1" xpath="/GFI-IZD-KI/IFP-KI-E_1001380/P1421096" xmlDataType="decimal"/>
    </xmlCellPr>
  </singleXmlCell>
  <singleXmlCell id="103" xr6:uid="{0ACC2FD6-680B-442F-8390-8DB05D0647B5}" r="I39" connectionId="0">
    <xmlCellPr id="1" xr6:uid="{671C441A-9849-4707-A0F9-2349AF0BFF67}" uniqueName="P1421099">
      <xmlPr mapId="1" xpath="/GFI-IZD-KI/IFP-KI-E_1001380/P1421099" xmlDataType="decimal"/>
    </xmlCellPr>
  </singleXmlCell>
  <singleXmlCell id="104" xr6:uid="{6ADE64D1-34A4-4066-A9BD-15E5BA268744}" r="I40" connectionId="0">
    <xmlCellPr id="1" xr6:uid="{0B145CA9-4585-4756-81B0-0FF7AF4ADC24}" uniqueName="P1421100">
      <xmlPr mapId="1" xpath="/GFI-IZD-KI/IFP-KI-E_1001380/P1421100" xmlDataType="decimal"/>
    </xmlCellPr>
  </singleXmlCell>
  <singleXmlCell id="105" xr6:uid="{A57D6EE4-8F88-4789-8FA9-63B8B7CF4119}" r="I41" connectionId="0">
    <xmlCellPr id="1" xr6:uid="{7A5EFF8A-61FE-43D5-B282-201A7CEAB7FD}" uniqueName="P1421104">
      <xmlPr mapId="1" xpath="/GFI-IZD-KI/IFP-KI-E_1001380/P1421104" xmlDataType="decimal"/>
    </xmlCellPr>
  </singleXmlCell>
  <singleXmlCell id="106" xr6:uid="{31DD83E0-FBB5-4B4B-9330-80F636B17A49}" r="I42" connectionId="0">
    <xmlCellPr id="1" xr6:uid="{176952CA-3231-41FF-A1E7-CF4D8939460C}" uniqueName="P1421105">
      <xmlPr mapId="1" xpath="/GFI-IZD-KI/IFP-KI-E_1001380/P1421105" xmlDataType="decimal"/>
    </xmlCellPr>
  </singleXmlCell>
  <singleXmlCell id="107" xr6:uid="{245E840E-EBCE-4B97-8985-0CCB5B66D8E7}" r="I43" connectionId="0">
    <xmlCellPr id="1" xr6:uid="{54C2DAB4-8F76-4247-8FBC-4BB89917977F}" uniqueName="P1421101">
      <xmlPr mapId="1" xpath="/GFI-IZD-KI/IFP-KI-E_1001380/P1421101" xmlDataType="decimal"/>
    </xmlCellPr>
  </singleXmlCell>
  <singleXmlCell id="108" xr6:uid="{4B28ED74-3EA9-41E8-9B8F-A61D38DC287E}" r="I44" connectionId="0">
    <xmlCellPr id="1" xr6:uid="{7D168A53-4713-44F3-9E93-2822B6A3D72A}" uniqueName="P1071512">
      <xmlPr mapId="1" xpath="/GFI-IZD-KI/IFP-KI-E_1001380/P1071512" xmlDataType="decimal"/>
    </xmlCellPr>
  </singleXmlCell>
  <singleXmlCell id="109" xr6:uid="{26DDDB87-ED1D-4A00-8605-7D98AF1F5A9A}" r="I45" connectionId="0">
    <xmlCellPr id="1" xr6:uid="{8C8802FD-B7B6-4DA9-A332-5FF5E3ABD56C}" uniqueName="P1071542">
      <xmlPr mapId="1" xpath="/GFI-IZD-KI/IFP-KI-E_1001380/P1071542" xmlDataType="decimal"/>
    </xmlCellPr>
  </singleXmlCell>
  <singleXmlCell id="110" xr6:uid="{FF282F7A-FD35-45D8-996F-F81AB5D1AF1D}" r="I46" connectionId="0">
    <xmlCellPr id="1" xr6:uid="{371EECC1-E740-4635-890D-5070C83DBAD5}" uniqueName="P1421116">
      <xmlPr mapId="1" xpath="/GFI-IZD-KI/IFP-KI-E_1001380/P1421116" xmlDataType="decimal"/>
    </xmlCellPr>
  </singleXmlCell>
  <singleXmlCell id="111" xr6:uid="{66E587EF-70E8-4BB9-B5EF-935094C48A15}" r="I47" connectionId="0">
    <xmlCellPr id="1" xr6:uid="{E0850B0D-6CE8-4610-97F5-B31FC5CE7F0D}" uniqueName="P1071536">
      <xmlPr mapId="1" xpath="/GFI-IZD-KI/IFP-KI-E_1001380/P1071536" xmlDataType="decimal"/>
    </xmlCellPr>
  </singleXmlCell>
  <singleXmlCell id="112" xr6:uid="{727814A8-BF18-4AE6-85E6-70FD4056C65D}" r="I48" connectionId="0">
    <xmlCellPr id="1" xr6:uid="{C5628A86-30E4-4126-A777-F4BB8409AA8D}" uniqueName="P1421123">
      <xmlPr mapId="1" xpath="/GFI-IZD-KI/IFP-KI-E_1001380/P1421123" xmlDataType="decimal"/>
    </xmlCellPr>
  </singleXmlCell>
  <singleXmlCell id="113" xr6:uid="{E48B3A56-9741-48E8-94D4-75057F2B750A}" r="I49" connectionId="0">
    <xmlCellPr id="1" xr6:uid="{70FAC7F6-AD7F-41B5-A49B-E61A90537207}" uniqueName="P1421112">
      <xmlPr mapId="1" xpath="/GFI-IZD-KI/IFP-KI-E_1001380/P1421112" xmlDataType="decimal"/>
    </xmlCellPr>
  </singleXmlCell>
  <singleXmlCell id="114" xr6:uid="{A1A385D6-B4A3-40A7-983E-61E23F893CF5}" r="I50" connectionId="0">
    <xmlCellPr id="1" xr6:uid="{5535269A-AD10-44CD-B5F4-BAB4FAFC7B6C}" uniqueName="P1071538">
      <xmlPr mapId="1" xpath="/GFI-IZD-KI/IFP-KI-E_1001380/P1071538" xmlDataType="decimal"/>
    </xmlCellPr>
  </singleXmlCell>
  <singleXmlCell id="115" xr6:uid="{4624AA2B-C4E0-4BBF-88AB-3D4B81B42CEE}" r="I51" connectionId="0">
    <xmlCellPr id="1" xr6:uid="{9CF7E70C-1B11-43EE-A486-ADE578757AEC}" uniqueName="P1421113">
      <xmlPr mapId="1" xpath="/GFI-IZD-KI/IFP-KI-E_1001380/P1421113" xmlDataType="decimal"/>
    </xmlCellPr>
  </singleXmlCell>
  <singleXmlCell id="116" xr6:uid="{031031FD-F299-4B14-9BFB-733066E7F942}" r="I52" connectionId="0">
    <xmlCellPr id="1" xr6:uid="{CD09A969-0931-4031-807C-1D8229B1A1B1}" uniqueName="P1421117">
      <xmlPr mapId="1" xpath="/GFI-IZD-KI/IFP-KI-E_1001380/P1421117" xmlDataType="decimal"/>
    </xmlCellPr>
  </singleXmlCell>
  <singleXmlCell id="117" xr6:uid="{C8C2356B-72C5-427F-876B-30E7D1757F36}" r="I53" connectionId="0">
    <xmlCellPr id="1" xr6:uid="{A26C7D16-DCB0-41BD-B550-B16BD80DE1BD}" uniqueName="P1071544">
      <xmlPr mapId="1" xpath="/GFI-IZD-KI/IFP-KI-E_1001380/P1071544" xmlDataType="decimal"/>
    </xmlCellPr>
  </singleXmlCell>
  <singleXmlCell id="118" xr6:uid="{1B5E472B-93CB-42E0-A3E4-0D6FFBE6BAE5}" r="I54" connectionId="0">
    <xmlCellPr id="1" xr6:uid="{94A6074D-7812-4C15-BC66-9EB3F8E1E090}" uniqueName="P1421118">
      <xmlPr mapId="1" xpath="/GFI-IZD-KI/IFP-KI-E_1001380/P1421118" xmlDataType="decimal"/>
    </xmlCellPr>
  </singleXmlCell>
  <singleXmlCell id="119" xr6:uid="{EB5D5FD7-63E2-43DF-A3A2-31C40503236D}" r="I55" connectionId="0">
    <xmlCellPr id="1" xr6:uid="{917EA741-8B0F-4594-BE72-323415FCB32B}" uniqueName="P1071548">
      <xmlPr mapId="1" xpath="/GFI-IZD-KI/IFP-KI-E_1001380/P1071548" xmlDataType="decimal"/>
    </xmlCellPr>
  </singleXmlCell>
  <singleXmlCell id="120" xr6:uid="{EA0ED2B0-09CD-45CE-BD66-B165BED4CB7B}" r="I56" connectionId="0">
    <xmlCellPr id="1" xr6:uid="{25B80AC7-D820-4C2C-B8B3-5BA431D80AF2}" uniqueName="P1421135">
      <xmlPr mapId="1" xpath="/GFI-IZD-KI/IFP-KI-E_1001380/P1421135" xmlDataType="decimal"/>
    </xmlCellPr>
  </singleXmlCell>
  <singleXmlCell id="121" xr6:uid="{717B51D5-C9E2-484E-818E-DB32ED6CEEB3}" r="I57" connectionId="0">
    <xmlCellPr id="1" xr6:uid="{CFAE5E37-5A0A-4E5C-B181-DA216A9DB765}" uniqueName="P1421132">
      <xmlPr mapId="1" xpath="/GFI-IZD-KI/IFP-KI-E_1001380/P1421132" xmlDataType="decimal"/>
    </xmlCellPr>
  </singleXmlCell>
  <singleXmlCell id="122" xr6:uid="{681D8A9B-ACD8-4981-94C0-69705E268916}" r="I58" connectionId="0">
    <xmlCellPr id="1" xr6:uid="{50244D3D-BF13-4358-AD63-167CC9AE3B2C}" uniqueName="P1421137">
      <xmlPr mapId="1" xpath="/GFI-IZD-KI/IFP-KI-E_1001380/P1421137" xmlDataType="decimal"/>
    </xmlCellPr>
  </singleXmlCell>
  <singleXmlCell id="123" xr6:uid="{C8451E19-E599-46B8-B986-A1239D6F7751}" r="I59" connectionId="0">
    <xmlCellPr id="1" xr6:uid="{38E6578F-1A0C-4657-AB2D-B7BA9937DA9C}" uniqueName="P1421138">
      <xmlPr mapId="1" xpath="/GFI-IZD-KI/IFP-KI-E_1001380/P1421138" xmlDataType="decimal"/>
    </xmlCellPr>
  </singleXmlCell>
  <singleXmlCell id="124" xr6:uid="{8B2181C4-858B-483D-ACC6-73EC6B30E690}" r="I60" connectionId="0">
    <xmlCellPr id="1" xr6:uid="{D5706E62-AF59-4040-93E8-D47CAF88B6FB}" uniqueName="P1421140">
      <xmlPr mapId="1" xpath="/GFI-IZD-KI/IFP-KI-E_1001380/P1421140" xmlDataType="decimal"/>
    </xmlCellPr>
  </singleXmlCell>
  <singleXmlCell id="125" xr6:uid="{75F35EB8-61FF-4977-8C78-9201D937725E}" r="I61" connectionId="0">
    <xmlCellPr id="1" xr6:uid="{96D379C6-4024-4F5C-9EFD-1132F7EEB9FD}" uniqueName="P1421143">
      <xmlPr mapId="1" xpath="/GFI-IZD-KI/IFP-KI-E_1001380/P1421143" xmlDataType="decimal"/>
    </xmlCellPr>
  </singleXmlCell>
  <singleXmlCell id="126" xr6:uid="{BFCD3479-0C4A-46F0-864D-3724D56EE76B}" r="I62" connectionId="0">
    <xmlCellPr id="1" xr6:uid="{C7D76049-38AD-4A7B-840F-1D42D2641EC0}" uniqueName="P1421144">
      <xmlPr mapId="1" xpath="/GFI-IZD-KI/IFP-KI-E_1001380/P1421144" xmlDataType="decimal"/>
    </xmlCellPr>
  </singleXmlCell>
  <singleXmlCell id="127" xr6:uid="{A3B446A0-9DEA-4BEB-B131-B5E80667451B}" r="I63" connectionId="0">
    <xmlCellPr id="1" xr6:uid="{4E86FA77-8CEC-4DDB-BC3D-801E667DB99B}" uniqueName="P1421145">
      <xmlPr mapId="1" xpath="/GFI-IZD-KI/IFP-KI-E_1001380/P1421145" xmlDataType="decimal"/>
    </xmlCellPr>
  </singleXmlCell>
  <singleXmlCell id="128" xr6:uid="{D88E6430-DBE1-4F04-B2B7-6FCB2F909D45}" r="I64" connectionId="0">
    <xmlCellPr id="1" xr6:uid="{D66E9C91-D941-4D07-A9E7-CEA32F070C88}" uniqueName="P1421149">
      <xmlPr mapId="1" xpath="/GFI-IZD-KI/IFP-KI-E_1001380/P1421149" xmlDataType="decimal"/>
    </xmlCellPr>
  </singleXmlCell>
  <singleXmlCell id="129" xr6:uid="{ECA0350F-E65A-4CAC-AEE2-DA48816F90FE}" r="I65" connectionId="0">
    <xmlCellPr id="1" xr6:uid="{45C738E2-26AD-43B6-9A64-C404E34BBCDA}" uniqueName="P1071562">
      <xmlPr mapId="1" xpath="/GFI-IZD-KI/IFP-KI-E_1001380/P1071562" xmlDataType="decimal"/>
    </xmlCellPr>
  </singleXmlCell>
  <singleXmlCell id="130" xr6:uid="{BC906E8A-0827-4FF7-978A-C274FDD0D577}" r="I66" connectionId="0">
    <xmlCellPr id="1" xr6:uid="{E4C49F08-0115-4B6F-9FEF-83F51F442E3E}" uniqueName="P1071560">
      <xmlPr mapId="1" xpath="/GFI-IZD-KI/IFP-KI-E_1001380/P1071560" xmlDataType="decimal"/>
    </xmlCellPr>
  </singleXmlCell>
  <singleXmlCell id="131" xr6:uid="{CB09E3C8-94CA-407E-B8B6-2E68719C514D}" r="I67" connectionId="0">
    <xmlCellPr id="1" xr6:uid="{635B9861-C351-46D8-B2F4-C72D71252B09}" uniqueName="P1071556">
      <xmlPr mapId="1" xpath="/GFI-IZD-KI/IFP-KI-E_1001380/P1071556" xmlDataType="decimal"/>
    </xmlCellPr>
  </singleXmlCell>
  <singleXmlCell id="132" xr6:uid="{4DC0B89E-95A9-48EC-84C9-1275A929FBDC}" r="I68" connectionId="0">
    <xmlCellPr id="1" xr6:uid="{92C5D140-EFB0-43AB-88F9-25BED6A34079}" uniqueName="P1071558">
      <xmlPr mapId="1" xpath="/GFI-IZD-KI/IFP-KI-E_1001380/P1071558" xmlDataType="decimal"/>
    </xmlCellPr>
  </singleXmlCell>
  <singleXmlCell id="133" xr6:uid="{AC80BF67-10C1-47C8-B86A-CA9E5C412ACF}" r="I69" connectionId="0">
    <xmlCellPr id="1" xr6:uid="{97987168-B57C-4F0F-A9B2-39FD3270B120}" uniqueName="P1071566">
      <xmlPr mapId="1" xpath="/GFI-IZD-KI/IFP-KI-E_1001380/P1071566" xmlDataType="decimal"/>
    </xmlCellPr>
  </singleXmlCell>
  <singleXmlCell id="134" xr6:uid="{9127C1CC-4EA4-43D5-AC81-C7D17DC5C6E9}" r="I70" connectionId="0">
    <xmlCellPr id="1" xr6:uid="{15899E94-F82F-4F53-AAE0-2F94DE459FFD}" uniqueName="P1071570">
      <xmlPr mapId="1" xpath="/GFI-IZD-KI/IFP-KI-E_1001380/P1071570" xmlDataType="decimal"/>
    </xmlCellPr>
  </singleXmlCell>
  <singleXmlCell id="135" xr6:uid="{09A863F1-B62E-4089-AAD3-7B5187E51D09}" r="I71" connectionId="0">
    <xmlCellPr id="1" xr6:uid="{508A5090-09DB-4F70-96EC-2718F5937B91}" uniqueName="P1071574">
      <xmlPr mapId="1" xpath="/GFI-IZD-KI/IFP-KI-E_1001380/P1071574" xmlDataType="decimal"/>
    </xmlCellPr>
  </singleXmlCell>
  <singleXmlCell id="136" xr6:uid="{47855E51-E4DE-4D5B-AC34-7DACFC332B8C}" r="I73" connectionId="0">
    <xmlCellPr id="1" xr6:uid="{EE924977-82FB-48FA-92BF-1355A9584E25}" uniqueName="P1421166">
      <xmlPr mapId="1" xpath="/GFI-IZD-KI/IFP-KI-E_1001380/P1421166" xmlDataType="decimal"/>
    </xmlCellPr>
  </singleXmlCell>
  <singleXmlCell id="137" xr6:uid="{A53B79A1-BD88-431F-885A-747E0CEDB333}" r="I74" connectionId="0">
    <xmlCellPr id="1" xr6:uid="{29223741-1B9B-438A-BC76-2BC9A866B87F}" uniqueName="P1421169">
      <xmlPr mapId="1" xpath="/GFI-IZD-KI/IFP-KI-E_1001380/P1421169" xmlDataType="decimal"/>
    </xmlCellPr>
  </singleXmlCell>
  <singleXmlCell id="138" xr6:uid="{A1FD9D6F-26A3-43E2-8168-D64A3BCFE4D3}" r="I75" connectionId="0">
    <xmlCellPr id="1" xr6:uid="{58030793-7971-4601-8AB1-B238C4CC6476}" uniqueName="P1421170">
      <xmlPr mapId="1" xpath="/GFI-IZD-KI/IFP-KI-E_1001380/P1421170" xmlDataType="decimal"/>
    </xmlCellPr>
  </singleXmlCell>
  <singleXmlCell id="139" xr6:uid="{F47809DB-5232-41AB-ABB2-3D4B14C9BF8B}" r="I76" connectionId="0">
    <xmlCellPr id="1" xr6:uid="{C21B224C-EF50-4210-9885-C69D15E16797}" uniqueName="P1421173">
      <xmlPr mapId="1" xpath="/GFI-IZD-KI/IFP-KI-E_1001380/P142117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4" xr6:uid="{6829A01A-FBB7-4D5C-9D24-556AE88C86EF}" r="H7" connectionId="0">
    <xmlCellPr id="1" xr6:uid="{7159DC30-E27D-4FC8-95E8-CEED60AD9EED}" uniqueName="P1422021">
      <xmlPr mapId="1" xpath="/GFI-IZD-KI/ISD-KI-E_1001395/P1422021" xmlDataType="decimal"/>
    </xmlCellPr>
  </singleXmlCell>
  <singleXmlCell id="255" xr6:uid="{379410DD-C713-4226-B1B2-80C4D2824457}" r="I7" connectionId="0">
    <xmlCellPr id="1" xr6:uid="{09EA2594-4ACE-4049-BBED-34E30CE5FA01}" uniqueName="P1422023">
      <xmlPr mapId="1" xpath="/GFI-IZD-KI/ISD-KI-E_1001395/P1422023" xmlDataType="decimal"/>
    </xmlCellPr>
  </singleXmlCell>
  <singleXmlCell id="256" xr6:uid="{BC81C638-6DEA-425A-A338-B7E936AB3D0A}" r="H8" connectionId="0">
    <xmlCellPr id="1" xr6:uid="{227D142F-A47B-40DD-8742-8862F7015D3D}" uniqueName="P1422024">
      <xmlPr mapId="1" xpath="/GFI-IZD-KI/ISD-KI-E_1001395/P1422024" xmlDataType="decimal"/>
    </xmlCellPr>
  </singleXmlCell>
  <singleXmlCell id="257" xr6:uid="{CD83810D-82FA-46C0-8279-97A211FC5218}" r="I8" connectionId="0">
    <xmlCellPr id="1" xr6:uid="{D30129AB-8B72-4A28-9E84-5396A91CCE40}" uniqueName="P1422022">
      <xmlPr mapId="1" xpath="/GFI-IZD-KI/ISD-KI-E_1001395/P1422022" xmlDataType="decimal"/>
    </xmlCellPr>
  </singleXmlCell>
  <singleXmlCell id="258" xr6:uid="{711BC25C-3BF4-4BA3-941A-7773609284A2}" r="H9" connectionId="0">
    <xmlCellPr id="1" xr6:uid="{DF46C0D7-FD9E-48EC-A967-397BC3E64B08}" uniqueName="P1422026">
      <xmlPr mapId="1" xpath="/GFI-IZD-KI/ISD-KI-E_1001395/P1422026" xmlDataType="decimal"/>
    </xmlCellPr>
  </singleXmlCell>
  <singleXmlCell id="259" xr6:uid="{D3B75368-4629-4D75-9D64-B6707328EDDF}" r="I9" connectionId="0">
    <xmlCellPr id="1" xr6:uid="{035E5588-F7F4-4DE7-8338-54366659B0FE}" uniqueName="P1422025">
      <xmlPr mapId="1" xpath="/GFI-IZD-KI/ISD-KI-E_1001395/P1422025" xmlDataType="decimal"/>
    </xmlCellPr>
  </singleXmlCell>
  <singleXmlCell id="260" xr6:uid="{B7F9CBAC-3E41-470C-9812-4C5A8E020280}" r="H10" connectionId="0">
    <xmlCellPr id="1" xr6:uid="{D5828997-7DDD-4F9B-9595-8EEB597042F4}" uniqueName="P1422027">
      <xmlPr mapId="1" xpath="/GFI-IZD-KI/ISD-KI-E_1001395/P1422027" xmlDataType="decimal"/>
    </xmlCellPr>
  </singleXmlCell>
  <singleXmlCell id="261" xr6:uid="{61E4C7AA-9687-4E03-AAC3-9FA54832126C}" r="I10" connectionId="0">
    <xmlCellPr id="1" xr6:uid="{B8749D59-2A16-4E18-AFF5-EDACE1C5A9CE}" uniqueName="P1422028">
      <xmlPr mapId="1" xpath="/GFI-IZD-KI/ISD-KI-E_1001395/P1422028" xmlDataType="decimal"/>
    </xmlCellPr>
  </singleXmlCell>
  <singleXmlCell id="262" xr6:uid="{FC88F8D0-8642-4B84-99E1-7668C31D5B80}" r="H11" connectionId="0">
    <xmlCellPr id="1" xr6:uid="{2641E4ED-6078-43AC-A4C7-EE65B46129DE}" uniqueName="P1422029">
      <xmlPr mapId="1" xpath="/GFI-IZD-KI/ISD-KI-E_1001395/P1422029" xmlDataType="decimal"/>
    </xmlCellPr>
  </singleXmlCell>
  <singleXmlCell id="263" xr6:uid="{431798E5-7280-4E02-AFA0-523BBCE5CBEC}" r="I11" connectionId="0">
    <xmlCellPr id="1" xr6:uid="{CDD09702-25A4-4D77-A231-FC94D9E2F7A1}" uniqueName="P1422032">
      <xmlPr mapId="1" xpath="/GFI-IZD-KI/ISD-KI-E_1001395/P1422032" xmlDataType="decimal"/>
    </xmlCellPr>
  </singleXmlCell>
  <singleXmlCell id="264" xr6:uid="{BE1BA9EB-B085-49A3-B782-134C00BD9242}" r="H12" connectionId="0">
    <xmlCellPr id="1" xr6:uid="{D0CA3588-1D64-430E-ADF3-0FC28EA7D4E7}" uniqueName="P1422033">
      <xmlPr mapId="1" xpath="/GFI-IZD-KI/ISD-KI-E_1001395/P1422033" xmlDataType="decimal"/>
    </xmlCellPr>
  </singleXmlCell>
  <singleXmlCell id="265" xr6:uid="{E7F7C4A4-6881-439F-B65B-5A0F365828B7}" r="I12" connectionId="0">
    <xmlCellPr id="1" xr6:uid="{89908FC8-0FEB-4B12-9E4B-B7166EECAB5E}" uniqueName="P1422030">
      <xmlPr mapId="1" xpath="/GFI-IZD-KI/ISD-KI-E_1001395/P1422030" xmlDataType="decimal"/>
    </xmlCellPr>
  </singleXmlCell>
  <singleXmlCell id="266" xr6:uid="{4E3B7578-21B4-44F2-A7CB-9CAC00EB9A8A}" r="H13" connectionId="0">
    <xmlCellPr id="1" xr6:uid="{616C5DB9-34A0-46DB-8605-5BD55FCC1294}" uniqueName="P1422034">
      <xmlPr mapId="1" xpath="/GFI-IZD-KI/ISD-KI-E_1001395/P1422034" xmlDataType="decimal"/>
    </xmlCellPr>
  </singleXmlCell>
  <singleXmlCell id="267" xr6:uid="{5F659A13-540E-4773-BD28-BCE852039474}" r="I13" connectionId="0">
    <xmlCellPr id="1" xr6:uid="{3758BF55-8E0C-4DFC-8862-BAE4EEDEB674}" uniqueName="P1422031">
      <xmlPr mapId="1" xpath="/GFI-IZD-KI/ISD-KI-E_1001395/P1422031" xmlDataType="decimal"/>
    </xmlCellPr>
  </singleXmlCell>
  <singleXmlCell id="268" xr6:uid="{10496719-A2D9-4FDF-B7FF-5142CF62B144}" r="H14" connectionId="0">
    <xmlCellPr id="1" xr6:uid="{F78CA40E-607C-41B5-BE6D-C9CF3CFC756B}" uniqueName="P1422036">
      <xmlPr mapId="1" xpath="/GFI-IZD-KI/ISD-KI-E_1001395/P1422036" xmlDataType="decimal"/>
    </xmlCellPr>
  </singleXmlCell>
  <singleXmlCell id="269" xr6:uid="{BB18DBE8-6174-4B5E-9F21-B02C3E971F2F}" r="I14" connectionId="0">
    <xmlCellPr id="1" xr6:uid="{3D28959D-0236-4214-9E31-7704534BCE61}" uniqueName="P1422035">
      <xmlPr mapId="1" xpath="/GFI-IZD-KI/ISD-KI-E_1001395/P1422035" xmlDataType="decimal"/>
    </xmlCellPr>
  </singleXmlCell>
  <singleXmlCell id="270" xr6:uid="{E11CD916-6B6D-4108-AC40-13049E73E252}" r="H15" connectionId="0">
    <xmlCellPr id="1" xr6:uid="{2275C024-79DC-4918-8004-87200D97B63B}" uniqueName="P1422037">
      <xmlPr mapId="1" xpath="/GFI-IZD-KI/ISD-KI-E_1001395/P1422037" xmlDataType="decimal"/>
    </xmlCellPr>
  </singleXmlCell>
  <singleXmlCell id="271" xr6:uid="{A693133B-7152-4913-9DA4-E1C4EAFBA972}" r="I15" connectionId="0">
    <xmlCellPr id="1" xr6:uid="{3637B7DC-9865-46BF-9810-AF085642B9C1}" uniqueName="P1422038">
      <xmlPr mapId="1" xpath="/GFI-IZD-KI/ISD-KI-E_1001395/P1422038" xmlDataType="decimal"/>
    </xmlCellPr>
  </singleXmlCell>
  <singleXmlCell id="272" xr6:uid="{8EE9EB2B-6FB3-4205-9964-F070ECA5B1AD}" r="H16" connectionId="0">
    <xmlCellPr id="1" xr6:uid="{7C3A5D79-10E4-4648-9E71-E86BA9BECF2E}" uniqueName="P1422040">
      <xmlPr mapId="1" xpath="/GFI-IZD-KI/ISD-KI-E_1001395/P1422040" xmlDataType="decimal"/>
    </xmlCellPr>
  </singleXmlCell>
  <singleXmlCell id="273" xr6:uid="{F0913F2F-C5C6-4AAE-BCDC-51AA54785D1A}" r="I16" connectionId="0">
    <xmlCellPr id="1" xr6:uid="{F79556A7-D673-4678-BA65-010531516613}" uniqueName="P1422039">
      <xmlPr mapId="1" xpath="/GFI-IZD-KI/ISD-KI-E_1001395/P1422039" xmlDataType="decimal"/>
    </xmlCellPr>
  </singleXmlCell>
  <singleXmlCell id="274" xr6:uid="{029708E9-831A-49A3-8ECC-E53379215B69}" r="H17" connectionId="0">
    <xmlCellPr id="1" xr6:uid="{10308FBF-D43F-49F7-9EB9-EF572093040D}" uniqueName="P1422041">
      <xmlPr mapId="1" xpath="/GFI-IZD-KI/ISD-KI-E_1001395/P1422041" xmlDataType="decimal"/>
    </xmlCellPr>
  </singleXmlCell>
  <singleXmlCell id="275" xr6:uid="{5FB9C7B4-347A-443E-ADC0-B8322BF4DD2B}" r="I17" connectionId="0">
    <xmlCellPr id="1" xr6:uid="{E06E9373-5699-4A5D-9F76-00B95A2AC732}" uniqueName="P1422042">
      <xmlPr mapId="1" xpath="/GFI-IZD-KI/ISD-KI-E_1001395/P1422042" xmlDataType="decimal"/>
    </xmlCellPr>
  </singleXmlCell>
  <singleXmlCell id="276" xr6:uid="{885ACFF7-CBC5-4A3B-A95F-E9475D7BEC49}" r="H18" connectionId="0">
    <xmlCellPr id="1" xr6:uid="{E7A8904B-23D7-451B-863B-5F03C2BB81E9}" uniqueName="P1422043">
      <xmlPr mapId="1" xpath="/GFI-IZD-KI/ISD-KI-E_1001395/P1422043" xmlDataType="decimal"/>
    </xmlCellPr>
  </singleXmlCell>
  <singleXmlCell id="277" xr6:uid="{E7F9AEF3-73DF-4D2C-8DF7-EC1A38EE0051}" r="I18" connectionId="0">
    <xmlCellPr id="1" xr6:uid="{86551BAF-8F65-456E-96F9-F93A5161B12C}" uniqueName="P1422044">
      <xmlPr mapId="1" xpath="/GFI-IZD-KI/ISD-KI-E_1001395/P1422044" xmlDataType="decimal"/>
    </xmlCellPr>
  </singleXmlCell>
  <singleXmlCell id="278" xr6:uid="{E9256E0C-3A92-4E83-A992-16DEF21B7AB3}" r="H19" connectionId="0">
    <xmlCellPr id="1" xr6:uid="{D7F001EA-B4FB-4F40-85AE-B2369F2B769A}" uniqueName="P1422046">
      <xmlPr mapId="1" xpath="/GFI-IZD-KI/ISD-KI-E_1001395/P1422046" xmlDataType="decimal"/>
    </xmlCellPr>
  </singleXmlCell>
  <singleXmlCell id="279" xr6:uid="{841720A8-89AE-409C-96B6-A801FBDD6189}" r="I19" connectionId="0">
    <xmlCellPr id="1" xr6:uid="{016A2C93-6D52-495F-821D-9DB01BE36BBC}" uniqueName="P1422045">
      <xmlPr mapId="1" xpath="/GFI-IZD-KI/ISD-KI-E_1001395/P1422045" xmlDataType="decimal"/>
    </xmlCellPr>
  </singleXmlCell>
  <singleXmlCell id="280" xr6:uid="{41090AD4-D3CC-42F3-8FE0-EB248FAE478F}" r="H20" connectionId="0">
    <xmlCellPr id="1" xr6:uid="{64283511-FF88-42CB-B988-A3A1BB19072F}" uniqueName="P1422047">
      <xmlPr mapId="1" xpath="/GFI-IZD-KI/ISD-KI-E_1001395/P1422047" xmlDataType="decimal"/>
    </xmlCellPr>
  </singleXmlCell>
  <singleXmlCell id="281" xr6:uid="{18A383A5-A9B0-410B-8D7F-076F73BF3E21}" r="I20" connectionId="0">
    <xmlCellPr id="1" xr6:uid="{D9A7A870-D6A0-439B-BC1C-6A7C15069E83}" uniqueName="P1422048">
      <xmlPr mapId="1" xpath="/GFI-IZD-KI/ISD-KI-E_1001395/P1422048" xmlDataType="decimal"/>
    </xmlCellPr>
  </singleXmlCell>
  <singleXmlCell id="282" xr6:uid="{474C1257-6A04-4321-8632-96C7D915BB8D}" r="H21" connectionId="0">
    <xmlCellPr id="1" xr6:uid="{E468652C-7BF9-40D7-A4FE-E4B36CE7854C}" uniqueName="P1422049">
      <xmlPr mapId="1" xpath="/GFI-IZD-KI/ISD-KI-E_1001395/P1422049" xmlDataType="decimal"/>
    </xmlCellPr>
  </singleXmlCell>
  <singleXmlCell id="283" xr6:uid="{0D25B920-A59E-44AB-9B17-007D6F7A99A4}" r="I21" connectionId="0">
    <xmlCellPr id="1" xr6:uid="{174825F1-FFC7-4246-8760-948DEC462323}" uniqueName="P1422050">
      <xmlPr mapId="1" xpath="/GFI-IZD-KI/ISD-KI-E_1001395/P1422050" xmlDataType="decimal"/>
    </xmlCellPr>
  </singleXmlCell>
  <singleXmlCell id="284" xr6:uid="{2C3ED6E8-3745-48CE-BB32-2452DD479AD5}" r="H22" connectionId="0">
    <xmlCellPr id="1" xr6:uid="{19FAEDF8-E7A3-4572-AEC1-5CEAFFC5FA9A}" uniqueName="P1422052">
      <xmlPr mapId="1" xpath="/GFI-IZD-KI/ISD-KI-E_1001395/P1422052" xmlDataType="decimal"/>
    </xmlCellPr>
  </singleXmlCell>
  <singleXmlCell id="285" xr6:uid="{E634B328-8606-44A7-AA58-32E51C6FDEAB}" r="I22" connectionId="0">
    <xmlCellPr id="1" xr6:uid="{5598479B-1175-42E1-85D4-52160B5728A0}" uniqueName="P1422053">
      <xmlPr mapId="1" xpath="/GFI-IZD-KI/ISD-KI-E_1001395/P1422053" xmlDataType="decimal"/>
    </xmlCellPr>
  </singleXmlCell>
  <singleXmlCell id="286" xr6:uid="{4EB7C415-8FF2-41C7-8C59-C144B221D4E9}" r="H23" connectionId="0">
    <xmlCellPr id="1" xr6:uid="{7F95FCC2-E8D9-4AA9-9A4F-E34404E4A835}" uniqueName="P1422054">
      <xmlPr mapId="1" xpath="/GFI-IZD-KI/ISD-KI-E_1001395/P1422054" xmlDataType="decimal"/>
    </xmlCellPr>
  </singleXmlCell>
  <singleXmlCell id="287" xr6:uid="{A539B838-10C2-4085-AC66-7E3C725F1C1B}" r="I23" connectionId="0">
    <xmlCellPr id="1" xr6:uid="{50B3A963-5BBD-4C96-8160-6D869E1BA7E4}" uniqueName="P1422051">
      <xmlPr mapId="1" xpath="/GFI-IZD-KI/ISD-KI-E_1001395/P1422051" xmlDataType="decimal"/>
    </xmlCellPr>
  </singleXmlCell>
  <singleXmlCell id="288" xr6:uid="{C0FC59F6-BAC8-4736-A6E9-6726CAC2BEF6}" r="H24" connectionId="0">
    <xmlCellPr id="1" xr6:uid="{FE7D6B53-3ED3-459E-9873-42F8022F1899}" uniqueName="P1072619">
      <xmlPr mapId="1" xpath="/GFI-IZD-KI/ISD-KI-E_1001395/P1072619" xmlDataType="decimal"/>
    </xmlCellPr>
  </singleXmlCell>
  <singleXmlCell id="289" xr6:uid="{958CC21B-4C4E-4C1C-A522-696F192C0659}" r="I24" connectionId="0">
    <xmlCellPr id="1" xr6:uid="{493AF77A-ED5F-4342-AEA4-C0DBB02057E8}" uniqueName="P1072620">
      <xmlPr mapId="1" xpath="/GFI-IZD-KI/ISD-KI-E_1001395/P1072620" xmlDataType="decimal"/>
    </xmlCellPr>
  </singleXmlCell>
  <singleXmlCell id="290" xr6:uid="{37156B9B-7561-4097-AB46-CBD931939532}" r="H25" connectionId="0">
    <xmlCellPr id="1" xr6:uid="{E60AE599-9419-4B7E-8095-4ADC4ADAE7EB}" uniqueName="P1422057">
      <xmlPr mapId="1" xpath="/GFI-IZD-KI/ISD-KI-E_1001395/P1422057" xmlDataType="decimal"/>
    </xmlCellPr>
  </singleXmlCell>
  <singleXmlCell id="291" xr6:uid="{589350E1-0578-4B15-A0C7-9D4F79D1F4D4}" r="I25" connectionId="0">
    <xmlCellPr id="1" xr6:uid="{9887524B-4164-4CE3-8470-08AB8AB9090F}" uniqueName="P1422058">
      <xmlPr mapId="1" xpath="/GFI-IZD-KI/ISD-KI-E_1001395/P1422058" xmlDataType="decimal"/>
    </xmlCellPr>
  </singleXmlCell>
  <singleXmlCell id="292" xr6:uid="{A55E4FA9-294F-4DC4-A42D-73B6E4C9A5D3}" r="H26" connectionId="0">
    <xmlCellPr id="1" xr6:uid="{85070D0B-60A6-4510-BC8B-A75F48921C13}" uniqueName="P1422060">
      <xmlPr mapId="1" xpath="/GFI-IZD-KI/ISD-KI-E_1001395/P1422060" xmlDataType="decimal"/>
    </xmlCellPr>
  </singleXmlCell>
  <singleXmlCell id="293" xr6:uid="{269226A3-C1B5-4A10-82F5-DF2DDEF74539}" r="I26" connectionId="0">
    <xmlCellPr id="1" xr6:uid="{A79B9B59-A643-4802-B357-D3F307B0EA53}" uniqueName="P1422061">
      <xmlPr mapId="1" xpath="/GFI-IZD-KI/ISD-KI-E_1001395/P1422061" xmlDataType="decimal"/>
    </xmlCellPr>
  </singleXmlCell>
  <singleXmlCell id="294" xr6:uid="{2A6D5B9B-2055-4676-ADE3-F59FE356A080}" r="H27" connectionId="0">
    <xmlCellPr id="1" xr6:uid="{6D61A350-6923-4667-9BE5-F17B50A38C10}" uniqueName="P1422062">
      <xmlPr mapId="1" xpath="/GFI-IZD-KI/ISD-KI-E_1001395/P1422062" xmlDataType="decimal"/>
    </xmlCellPr>
  </singleXmlCell>
  <singleXmlCell id="295" xr6:uid="{16E1F1E5-7A5B-456F-A4E8-3FB1E72CC30A}" r="I27" connectionId="0">
    <xmlCellPr id="1" xr6:uid="{E338690E-51C9-4717-9345-02E1DF22D98B}" uniqueName="P1422059">
      <xmlPr mapId="1" xpath="/GFI-IZD-KI/ISD-KI-E_1001395/P1422059" xmlDataType="decimal"/>
    </xmlCellPr>
  </singleXmlCell>
  <singleXmlCell id="296" xr6:uid="{9275BAE4-30C7-4223-B0C3-C46B3E0B735B}" r="H28" connectionId="0">
    <xmlCellPr id="1" xr6:uid="{1F767684-E140-4865-92C6-B97315929552}" uniqueName="P1422064">
      <xmlPr mapId="1" xpath="/GFI-IZD-KI/ISD-KI-E_1001395/P1422064" xmlDataType="decimal"/>
    </xmlCellPr>
  </singleXmlCell>
  <singleXmlCell id="297" xr6:uid="{4312FCBB-010B-40C3-A217-7B19B7CA0EAF}" r="I28" connectionId="0">
    <xmlCellPr id="1" xr6:uid="{B7EC6AF2-AE87-489B-BD0E-6569E041CD09}" uniqueName="P1422063">
      <xmlPr mapId="1" xpath="/GFI-IZD-KI/ISD-KI-E_1001395/P1422063" xmlDataType="decimal"/>
    </xmlCellPr>
  </singleXmlCell>
  <singleXmlCell id="298" xr6:uid="{0541B972-E0BF-44FD-B442-A7DEB324F2D2}" r="H29" connectionId="0">
    <xmlCellPr id="1" xr6:uid="{3246089F-4B18-49A1-B19C-45EA66902DA7}" uniqueName="P1072633">
      <xmlPr mapId="1" xpath="/GFI-IZD-KI/ISD-KI-E_1001395/P1072633" xmlDataType="decimal"/>
    </xmlCellPr>
  </singleXmlCell>
  <singleXmlCell id="299" xr6:uid="{3E7FB459-ACC2-47BB-AEC5-6A31343B994F}" r="I29" connectionId="0">
    <xmlCellPr id="1" xr6:uid="{C5FC8F6D-D277-4DA5-A798-57FD70A88E4D}" uniqueName="P1072634">
      <xmlPr mapId="1" xpath="/GFI-IZD-KI/ISD-KI-E_1001395/P1072634" xmlDataType="decimal"/>
    </xmlCellPr>
  </singleXmlCell>
  <singleXmlCell id="300" xr6:uid="{758D9E6C-5958-41E0-8D4D-00572AE15E86}" r="H30" connectionId="0">
    <xmlCellPr id="1" xr6:uid="{31FE72A8-52AD-4351-8F96-39C3078F838B}" uniqueName="P1072635">
      <xmlPr mapId="1" xpath="/GFI-IZD-KI/ISD-KI-E_1001395/P1072635" xmlDataType="decimal"/>
    </xmlCellPr>
  </singleXmlCell>
  <singleXmlCell id="301" xr6:uid="{D7B60B2E-DE8C-4EB5-A4AE-CA111E2E23CD}" r="I30" connectionId="0">
    <xmlCellPr id="1" xr6:uid="{884D8C9D-66DE-4E6E-97D5-C88A1F7D0E35}" uniqueName="P1072636">
      <xmlPr mapId="1" xpath="/GFI-IZD-KI/ISD-KI-E_1001395/P1072636" xmlDataType="decimal"/>
    </xmlCellPr>
  </singleXmlCell>
  <singleXmlCell id="302" xr6:uid="{4864E160-5083-4066-89FF-56B45E025FFB}" r="H31" connectionId="0">
    <xmlCellPr id="1" xr6:uid="{E4C887BC-2E39-4EB8-A999-D0AD531EE7AF}" uniqueName="P1072637">
      <xmlPr mapId="1" xpath="/GFI-IZD-KI/ISD-KI-E_1001395/P1072637" xmlDataType="decimal"/>
    </xmlCellPr>
  </singleXmlCell>
  <singleXmlCell id="303" xr6:uid="{95233E78-741C-4A38-A501-C4A83B0327D2}" r="I31" connectionId="0">
    <xmlCellPr id="1" xr6:uid="{B8B602EE-234F-4AFD-A91C-434E9606446F}" uniqueName="P1072638">
      <xmlPr mapId="1" xpath="/GFI-IZD-KI/ISD-KI-E_1001395/P1072638" xmlDataType="decimal"/>
    </xmlCellPr>
  </singleXmlCell>
  <singleXmlCell id="304" xr6:uid="{2A51031F-2469-4CBF-BE45-ACC20052D573}" r="H32" connectionId="0">
    <xmlCellPr id="1" xr6:uid="{EB41F026-A5F3-4BD1-8D41-5AEA0DC3081F}" uniqueName="P1072641">
      <xmlPr mapId="1" xpath="/GFI-IZD-KI/ISD-KI-E_1001395/P1072641" xmlDataType="decimal"/>
    </xmlCellPr>
  </singleXmlCell>
  <singleXmlCell id="305" xr6:uid="{4B971D20-4391-427D-8447-01805BB49596}" r="I32" connectionId="0">
    <xmlCellPr id="1" xr6:uid="{73AE9631-9A48-4466-9820-9C1402268667}" uniqueName="P1072642">
      <xmlPr mapId="1" xpath="/GFI-IZD-KI/ISD-KI-E_1001395/P1072642" xmlDataType="decimal"/>
    </xmlCellPr>
  </singleXmlCell>
  <singleXmlCell id="306" xr6:uid="{A078C2A8-B881-41AD-AF14-A21E8EFF4D0A}" r="H33" connectionId="0">
    <xmlCellPr id="1" xr6:uid="{952558A2-1229-41DE-898C-215D1164A299}" uniqueName="P1072643">
      <xmlPr mapId="1" xpath="/GFI-IZD-KI/ISD-KI-E_1001395/P1072643" xmlDataType="decimal"/>
    </xmlCellPr>
  </singleXmlCell>
  <singleXmlCell id="307" xr6:uid="{1AFA3C12-65A3-4A74-BC76-1846FBD2670D}" r="I33" connectionId="0">
    <xmlCellPr id="1" xr6:uid="{B7EFA805-9932-478E-9E46-88BFC55EB78A}" uniqueName="P1072644">
      <xmlPr mapId="1" xpath="/GFI-IZD-KI/ISD-KI-E_1001395/P1072644" xmlDataType="decimal"/>
    </xmlCellPr>
  </singleXmlCell>
  <singleXmlCell id="308" xr6:uid="{C704ABA5-DFAE-464E-A0C1-83D3B08AAEDD}" r="H34" connectionId="0">
    <xmlCellPr id="1" xr6:uid="{54DCE65D-146A-478E-BA61-A852772EE2FB}" uniqueName="P1072639">
      <xmlPr mapId="1" xpath="/GFI-IZD-KI/ISD-KI-E_1001395/P1072639" xmlDataType="decimal"/>
    </xmlCellPr>
  </singleXmlCell>
  <singleXmlCell id="309" xr6:uid="{9A6EA998-F806-41D7-8CA0-0E7B0F2091EF}" r="I34" connectionId="0">
    <xmlCellPr id="1" xr6:uid="{C292C70B-E382-43F6-B9B0-0E1759B36AAD}" uniqueName="P1072640">
      <xmlPr mapId="1" xpath="/GFI-IZD-KI/ISD-KI-E_1001395/P1072640" xmlDataType="decimal"/>
    </xmlCellPr>
  </singleXmlCell>
  <singleXmlCell id="310" xr6:uid="{5C150489-0497-4A7B-844E-C73BA12661BE}" r="H35" connectionId="0">
    <xmlCellPr id="1" xr6:uid="{73FFF80F-42C8-4B5D-8677-DE6C26E1609D}" uniqueName="P1072645">
      <xmlPr mapId="1" xpath="/GFI-IZD-KI/ISD-KI-E_1001395/P1072645" xmlDataType="decimal"/>
    </xmlCellPr>
  </singleXmlCell>
  <singleXmlCell id="311" xr6:uid="{C1984916-B407-441E-9A9C-5D0215800989}" r="I35" connectionId="0">
    <xmlCellPr id="1" xr6:uid="{3072C6A3-08F6-4A2B-8539-4C2269F17554}" uniqueName="P1072646">
      <xmlPr mapId="1" xpath="/GFI-IZD-KI/ISD-KI-E_1001395/P1072646" xmlDataType="decimal"/>
    </xmlCellPr>
  </singleXmlCell>
  <singleXmlCell id="312" xr6:uid="{DCF8AA9D-AB3B-4AB2-AFF4-A488DFF48D6B}" r="H36" connectionId="0">
    <xmlCellPr id="1" xr6:uid="{12BBA1BF-94BC-453E-869F-68FF5C64DFC1}" uniqueName="P1072647">
      <xmlPr mapId="1" xpath="/GFI-IZD-KI/ISD-KI-E_1001395/P1072647" xmlDataType="decimal"/>
    </xmlCellPr>
  </singleXmlCell>
  <singleXmlCell id="313" xr6:uid="{E1373213-D1EB-4DE1-8CB0-8FECF8DFB932}" r="I36" connectionId="0">
    <xmlCellPr id="1" xr6:uid="{39F1784A-CC29-41B2-B71D-4A27E481A3CC}" uniqueName="P1072648">
      <xmlPr mapId="1" xpath="/GFI-IZD-KI/ISD-KI-E_1001395/P1072648" xmlDataType="decimal"/>
    </xmlCellPr>
  </singleXmlCell>
  <singleXmlCell id="314" xr6:uid="{56C8B90E-848F-4A22-864A-A87A775823F1}" r="H37" connectionId="0">
    <xmlCellPr id="1" xr6:uid="{77BBD23F-DCE1-4B2B-BA3B-A858DA61030C}" uniqueName="P1072649">
      <xmlPr mapId="1" xpath="/GFI-IZD-KI/ISD-KI-E_1001395/P1072649" xmlDataType="decimal"/>
    </xmlCellPr>
  </singleXmlCell>
  <singleXmlCell id="315" xr6:uid="{270A6E77-4F49-44AD-8B48-012C40DEDAF1}" r="I37" connectionId="0">
    <xmlCellPr id="1" xr6:uid="{814DE73F-DC0E-49C1-AC4A-71655FEABEEC}" uniqueName="P1072650">
      <xmlPr mapId="1" xpath="/GFI-IZD-KI/ISD-KI-E_1001395/P1072650" xmlDataType="decimal"/>
    </xmlCellPr>
  </singleXmlCell>
  <singleXmlCell id="316" xr6:uid="{2EBD8BD6-11E1-40EF-B257-79113DFE119A}" r="H39" connectionId="0">
    <xmlCellPr id="1" xr6:uid="{5A2BD4EA-E19B-4B91-87A0-593EB73CB342}" uniqueName="P1072651">
      <xmlPr mapId="1" xpath="/GFI-IZD-KI/ISD-KI-E_1001395/P1072651" xmlDataType="decimal"/>
    </xmlCellPr>
  </singleXmlCell>
  <singleXmlCell id="317" xr6:uid="{710C603B-48A4-4D15-A494-C1A80296C6E4}" r="I39" connectionId="0">
    <xmlCellPr id="1" xr6:uid="{AE63FE2C-67E9-4B31-A048-316C10DBA767}" uniqueName="P1072652">
      <xmlPr mapId="1" xpath="/GFI-IZD-KI/ISD-KI-E_1001395/P1072652" xmlDataType="decimal"/>
    </xmlCellPr>
  </singleXmlCell>
  <singleXmlCell id="318" xr6:uid="{1AACAACB-7DF1-4FBC-A121-1E5993887C30}" r="H40" connectionId="0">
    <xmlCellPr id="1" xr6:uid="{0FC4F841-7D8E-4950-A34F-F7B629BD51B6}" uniqueName="P1072653">
      <xmlPr mapId="1" xpath="/GFI-IZD-KI/ISD-KI-E_1001395/P1072653" xmlDataType="decimal"/>
    </xmlCellPr>
  </singleXmlCell>
  <singleXmlCell id="319" xr6:uid="{7D0BF812-5D20-4CF5-A736-13EC386B9BAF}" r="I40" connectionId="0">
    <xmlCellPr id="1" xr6:uid="{F90D14A2-F11F-4430-A81B-7541336457CE}" uniqueName="P1072654">
      <xmlPr mapId="1" xpath="/GFI-IZD-KI/ISD-KI-E_1001395/P1072654" xmlDataType="decimal"/>
    </xmlCellPr>
  </singleXmlCell>
  <singleXmlCell id="320" xr6:uid="{F97ED23B-0849-40A0-B3C4-4E09811FEA7C}" r="H41" connectionId="0">
    <xmlCellPr id="1" xr6:uid="{539F8275-06A2-4C15-A715-BF2E2AACFA93}" uniqueName="P1072655">
      <xmlPr mapId="1" xpath="/GFI-IZD-KI/ISD-KI-E_1001395/P1072655" xmlDataType="decimal"/>
    </xmlCellPr>
  </singleXmlCell>
  <singleXmlCell id="321" xr6:uid="{6DB0C4F1-1D42-4DE3-A064-34A261ED76AC}" r="I41" connectionId="0">
    <xmlCellPr id="1" xr6:uid="{51D0B511-DE99-4A90-9B44-13E51F8A6533}" uniqueName="P1072656">
      <xmlPr mapId="1" xpath="/GFI-IZD-KI/ISD-KI-E_1001395/P1072656" xmlDataType="decimal"/>
    </xmlCellPr>
  </singleXmlCell>
  <singleXmlCell id="322" xr6:uid="{B9797C3A-6FB2-4227-A77B-0C108901F1A4}" r="H42" connectionId="0">
    <xmlCellPr id="1" xr6:uid="{765E4418-139D-4AAB-A589-D50A91F4E290}" uniqueName="P1072657">
      <xmlPr mapId="1" xpath="/GFI-IZD-KI/ISD-KI-E_1001395/P1072657" xmlDataType="decimal"/>
    </xmlCellPr>
  </singleXmlCell>
  <singleXmlCell id="323" xr6:uid="{55713876-9A1D-45EA-B1ED-7C5FF27F8848}" r="I42" connectionId="0">
    <xmlCellPr id="1" xr6:uid="{4E1CF5D9-EE63-41C8-87D9-4C9F1F6922BC}" uniqueName="P1072658">
      <xmlPr mapId="1" xpath="/GFI-IZD-KI/ISD-KI-E_1001395/P1072658" xmlDataType="decimal"/>
    </xmlCellPr>
  </singleXmlCell>
  <singleXmlCell id="324" xr6:uid="{334AD687-7A80-4C03-9C25-2DDE90D69848}" r="H43" connectionId="0">
    <xmlCellPr id="1" xr6:uid="{7F2E12E9-A5DE-441E-BFFF-DFA7AFC6BB20}" uniqueName="P1072659">
      <xmlPr mapId="1" xpath="/GFI-IZD-KI/ISD-KI-E_1001395/P1072659" xmlDataType="decimal"/>
    </xmlCellPr>
  </singleXmlCell>
  <singleXmlCell id="325" xr6:uid="{8121BCFC-A984-41A8-88E9-CC000F82CFB3}" r="I43" connectionId="0">
    <xmlCellPr id="1" xr6:uid="{D7D4105B-1E03-465F-B8C5-53F72D1AE191}" uniqueName="P1072660">
      <xmlPr mapId="1" xpath="/GFI-IZD-KI/ISD-KI-E_1001395/P1072660" xmlDataType="decimal"/>
    </xmlCellPr>
  </singleXmlCell>
  <singleXmlCell id="326" xr6:uid="{F4F2AD2B-F3D4-42D4-9BF0-1C2CAC6323D6}" r="H44" connectionId="0">
    <xmlCellPr id="1" xr6:uid="{887D1C47-E81A-4B7B-AB24-F8F2FC96AB7F}" uniqueName="P1072661">
      <xmlPr mapId="1" xpath="/GFI-IZD-KI/ISD-KI-E_1001395/P1072661" xmlDataType="decimal"/>
    </xmlCellPr>
  </singleXmlCell>
  <singleXmlCell id="327" xr6:uid="{0EDA3C01-3601-4C6F-890D-C24AD3B197FA}" r="I44" connectionId="0">
    <xmlCellPr id="1" xr6:uid="{D39C911C-2F70-434A-945C-07E6808F3EA7}" uniqueName="P1072662">
      <xmlPr mapId="1" xpath="/GFI-IZD-KI/ISD-KI-E_1001395/P1072662" xmlDataType="decimal"/>
    </xmlCellPr>
  </singleXmlCell>
  <singleXmlCell id="328" xr6:uid="{4CE82CEF-2FC4-4EE4-983B-1B972E35A77A}" r="H45" connectionId="0">
    <xmlCellPr id="1" xr6:uid="{8783720E-E2B0-4038-AB73-A2DBB325ED18}" uniqueName="P1072663">
      <xmlPr mapId="1" xpath="/GFI-IZD-KI/ISD-KI-E_1001395/P1072663" xmlDataType="decimal"/>
    </xmlCellPr>
  </singleXmlCell>
  <singleXmlCell id="329" xr6:uid="{84CBA6F2-159B-44B0-A0D1-856DCC401253}" r="I45" connectionId="0">
    <xmlCellPr id="1" xr6:uid="{969348C6-B5F6-4EAF-A477-0B55CDE68A61}" uniqueName="P1072664">
      <xmlPr mapId="1" xpath="/GFI-IZD-KI/ISD-KI-E_1001395/P1072664" xmlDataType="decimal"/>
    </xmlCellPr>
  </singleXmlCell>
  <singleXmlCell id="330" xr6:uid="{0D19254F-F476-4E43-BD67-FE8130A7C3D8}" r="H46" connectionId="0">
    <xmlCellPr id="1" xr6:uid="{29221638-FCD8-471D-96CE-701D25F69AC0}" uniqueName="P1072665">
      <xmlPr mapId="1" xpath="/GFI-IZD-KI/ISD-KI-E_1001395/P1072665" xmlDataType="decimal"/>
    </xmlCellPr>
  </singleXmlCell>
  <singleXmlCell id="331" xr6:uid="{1950911F-2DC9-4B25-8C07-75C7E4901225}" r="I46" connectionId="0">
    <xmlCellPr id="1" xr6:uid="{D79DFF2D-3D6C-4F68-80F2-05CBF7D28568}" uniqueName="P1072666">
      <xmlPr mapId="1" xpath="/GFI-IZD-KI/ISD-KI-E_1001395/P1072666" xmlDataType="decimal"/>
    </xmlCellPr>
  </singleXmlCell>
  <singleXmlCell id="332" xr6:uid="{FAE2D23E-000F-471E-B106-8D9C7D0374ED}" r="H47" connectionId="0">
    <xmlCellPr id="1" xr6:uid="{29B08F1B-0685-4B66-B860-2B489A6DA1A1}" uniqueName="P1072667">
      <xmlPr mapId="1" xpath="/GFI-IZD-KI/ISD-KI-E_1001395/P1072667" xmlDataType="decimal"/>
    </xmlCellPr>
  </singleXmlCell>
  <singleXmlCell id="333" xr6:uid="{CBFDC9C3-3CED-4AEF-923B-A345CD78B11E}" r="I47" connectionId="0">
    <xmlCellPr id="1" xr6:uid="{EB86F1DC-63A5-45F9-A7E6-A9598A2D2B5E}" uniqueName="P1072668">
      <xmlPr mapId="1" xpath="/GFI-IZD-KI/ISD-KI-E_1001395/P1072668" xmlDataType="decimal"/>
    </xmlCellPr>
  </singleXmlCell>
  <singleXmlCell id="334" xr6:uid="{740B4BF9-2F9D-4FA1-99D8-06B5017A5E5B}" r="H48" connectionId="0">
    <xmlCellPr id="1" xr6:uid="{69F3A07C-8734-44FA-A074-0814F8C0CB55}" uniqueName="P1072669">
      <xmlPr mapId="1" xpath="/GFI-IZD-KI/ISD-KI-E_1001395/P1072669" xmlDataType="decimal"/>
    </xmlCellPr>
  </singleXmlCell>
  <singleXmlCell id="335" xr6:uid="{AC890BB0-1586-4BED-BE2D-AF928E3C9825}" r="I48" connectionId="0">
    <xmlCellPr id="1" xr6:uid="{4798E825-35C0-4F61-B70A-EB4F55CE8890}" uniqueName="P1072670">
      <xmlPr mapId="1" xpath="/GFI-IZD-KI/ISD-KI-E_1001395/P1072670" xmlDataType="decimal"/>
    </xmlCellPr>
  </singleXmlCell>
  <singleXmlCell id="336" xr6:uid="{630A60E1-B64C-4355-8D9D-173E7FA6CE86}" r="H49" connectionId="0">
    <xmlCellPr id="1" xr6:uid="{47D3060F-CD55-450B-9EED-C724504969B4}" uniqueName="P1072671">
      <xmlPr mapId="1" xpath="/GFI-IZD-KI/ISD-KI-E_1001395/P1072671" xmlDataType="decimal"/>
    </xmlCellPr>
  </singleXmlCell>
  <singleXmlCell id="337" xr6:uid="{F16A1DCD-19B6-44D3-B743-06BAE97F3B33}" r="I49" connectionId="0">
    <xmlCellPr id="1" xr6:uid="{FD4B7495-7EFA-43A5-8213-D4C141F377F6}" uniqueName="P1072672">
      <xmlPr mapId="1" xpath="/GFI-IZD-KI/ISD-KI-E_1001395/P1072672" xmlDataType="decimal"/>
    </xmlCellPr>
  </singleXmlCell>
  <singleXmlCell id="338" xr6:uid="{07306B52-3F4E-4716-9BA1-4624304908CD}" r="H50" connectionId="0">
    <xmlCellPr id="1" xr6:uid="{4B4F50CE-AEF7-4FCC-916E-16C116D05C42}" uniqueName="P1072673">
      <xmlPr mapId="1" xpath="/GFI-IZD-KI/ISD-KI-E_1001395/P1072673" xmlDataType="decimal"/>
    </xmlCellPr>
  </singleXmlCell>
  <singleXmlCell id="339" xr6:uid="{63C0B582-2438-47AB-BCB9-63354CE61F35}" r="I50" connectionId="0">
    <xmlCellPr id="1" xr6:uid="{F07D31E8-EFC7-4B64-AF4F-409733AF2647}" uniqueName="P1072674">
      <xmlPr mapId="1" xpath="/GFI-IZD-KI/ISD-KI-E_1001395/P1072674" xmlDataType="decimal"/>
    </xmlCellPr>
  </singleXmlCell>
  <singleXmlCell id="340" xr6:uid="{C5BBA7F7-070C-433A-A5A7-9A09A11C8979}" r="H51" connectionId="0">
    <xmlCellPr id="1" xr6:uid="{74645C7D-F948-4E38-A738-B636A3648944}" uniqueName="P1072675">
      <xmlPr mapId="1" xpath="/GFI-IZD-KI/ISD-KI-E_1001395/P1072675" xmlDataType="decimal"/>
    </xmlCellPr>
  </singleXmlCell>
  <singleXmlCell id="341" xr6:uid="{140291D9-206F-4A33-9958-5EB3FE6C834E}" r="I51" connectionId="0">
    <xmlCellPr id="1" xr6:uid="{9E3E5599-84BE-4471-B4FB-34814C8F2172}" uniqueName="P1072676">
      <xmlPr mapId="1" xpath="/GFI-IZD-KI/ISD-KI-E_1001395/P1072676" xmlDataType="decimal"/>
    </xmlCellPr>
  </singleXmlCell>
  <singleXmlCell id="342" xr6:uid="{ACD67C7E-4D19-4637-8345-2427B8B65066}" r="H52" connectionId="0">
    <xmlCellPr id="1" xr6:uid="{E85EA6DF-EFA3-4756-AABC-236ACC3B9A33}" uniqueName="P1072677">
      <xmlPr mapId="1" xpath="/GFI-IZD-KI/ISD-KI-E_1001395/P1072677" xmlDataType="decimal"/>
    </xmlCellPr>
  </singleXmlCell>
  <singleXmlCell id="343" xr6:uid="{BF489CAD-16E1-413E-B58A-84E2AF30A190}" r="I52" connectionId="0">
    <xmlCellPr id="1" xr6:uid="{B5CE45FC-B36E-43CC-A3FD-EB8AC6ADA047}" uniqueName="P1072678">
      <xmlPr mapId="1" xpath="/GFI-IZD-KI/ISD-KI-E_1001395/P1072678" xmlDataType="decimal"/>
    </xmlCellPr>
  </singleXmlCell>
  <singleXmlCell id="344" xr6:uid="{6303E274-C09E-4C55-8F23-69FDA144C44E}" r="H53" connectionId="0">
    <xmlCellPr id="1" xr6:uid="{4DF6306C-CB32-4D20-847C-542D24AC92A1}" uniqueName="P1072679">
      <xmlPr mapId="1" xpath="/GFI-IZD-KI/ISD-KI-E_1001395/P1072679" xmlDataType="decimal"/>
    </xmlCellPr>
  </singleXmlCell>
  <singleXmlCell id="345" xr6:uid="{2D140A4A-8C3B-4CC6-9CE0-6F9248FC8BC2}" r="I53" connectionId="0">
    <xmlCellPr id="1" xr6:uid="{1DCA5EC3-6734-495A-A3A7-3AEC8B940C1A}" uniqueName="P1072680">
      <xmlPr mapId="1" xpath="/GFI-IZD-KI/ISD-KI-E_1001395/P1072680" xmlDataType="decimal"/>
    </xmlCellPr>
  </singleXmlCell>
  <singleXmlCell id="346" xr6:uid="{1A2BD875-AC32-4BBF-A5BE-E46A17F7F5EC}" r="H54" connectionId="0">
    <xmlCellPr id="1" xr6:uid="{4BC2AC22-0588-40A3-AF66-6EE475CBBCFF}" uniqueName="P1072681">
      <xmlPr mapId="1" xpath="/GFI-IZD-KI/ISD-KI-E_1001395/P1072681" xmlDataType="decimal"/>
    </xmlCellPr>
  </singleXmlCell>
  <singleXmlCell id="347" xr6:uid="{A285648E-F357-42AE-8385-5E321D6AC623}" r="I54" connectionId="0">
    <xmlCellPr id="1" xr6:uid="{A3B26430-4836-4314-B73B-1FD1340E57F8}" uniqueName="P1072682">
      <xmlPr mapId="1" xpath="/GFI-IZD-KI/ISD-KI-E_1001395/P1072682" xmlDataType="decimal"/>
    </xmlCellPr>
  </singleXmlCell>
  <singleXmlCell id="348" xr6:uid="{8D9EF377-76C7-4AF7-AA57-BBFFD29F987B}" r="H55" connectionId="0">
    <xmlCellPr id="1" xr6:uid="{1894AB63-D17A-433A-87D3-E636C3C1E678}" uniqueName="P1072683">
      <xmlPr mapId="1" xpath="/GFI-IZD-KI/ISD-KI-E_1001395/P1072683" xmlDataType="decimal"/>
    </xmlCellPr>
  </singleXmlCell>
  <singleXmlCell id="349" xr6:uid="{0891DAAE-9DED-4301-8BFC-D72406AF4F59}" r="I55" connectionId="0">
    <xmlCellPr id="1" xr6:uid="{0F9419CB-DEBE-46D3-B51E-3D578B281D18}" uniqueName="P1072684">
      <xmlPr mapId="1" xpath="/GFI-IZD-KI/ISD-KI-E_1001395/P1072684" xmlDataType="decimal"/>
    </xmlCellPr>
  </singleXmlCell>
  <singleXmlCell id="350" xr6:uid="{1B2208F6-1A7F-42DB-BDD2-CFA4993D5059}" r="H56" connectionId="0">
    <xmlCellPr id="1" xr6:uid="{A4A4C77D-158F-4211-B6AD-C050281161CD}" uniqueName="P1072685">
      <xmlPr mapId="1" xpath="/GFI-IZD-KI/ISD-KI-E_1001395/P1072685" xmlDataType="decimal"/>
    </xmlCellPr>
  </singleXmlCell>
  <singleXmlCell id="351" xr6:uid="{91F0CE75-D42D-41FA-8C2F-AA56EC6CDF47}" r="I56" connectionId="0">
    <xmlCellPr id="1" xr6:uid="{8F6E7E81-BAE9-47C7-8E5A-80B08F6BC6CA}" uniqueName="P1072686">
      <xmlPr mapId="1" xpath="/GFI-IZD-KI/ISD-KI-E_1001395/P1072686" xmlDataType="decimal"/>
    </xmlCellPr>
  </singleXmlCell>
  <singleXmlCell id="352" xr6:uid="{F0111444-6ECB-4D38-805D-C20BF6225001}" r="H57" connectionId="0">
    <xmlCellPr id="1" xr6:uid="{98578177-714B-4C5E-8723-370E0C1E8E31}" uniqueName="P1072687">
      <xmlPr mapId="1" xpath="/GFI-IZD-KI/ISD-KI-E_1001395/P1072687" xmlDataType="decimal"/>
    </xmlCellPr>
  </singleXmlCell>
  <singleXmlCell id="353" xr6:uid="{83E216A2-1F6A-4EAA-921C-2AF730F95EE6}" r="I57" connectionId="0">
    <xmlCellPr id="1" xr6:uid="{D1F6C525-FF9D-4F24-8C86-FA311CF1A52F}" uniqueName="P1072688">
      <xmlPr mapId="1" xpath="/GFI-IZD-KI/ISD-KI-E_1001395/P1072688" xmlDataType="decimal"/>
    </xmlCellPr>
  </singleXmlCell>
  <singleXmlCell id="354" xr6:uid="{BE228D9A-5DB4-4539-88A6-BB462F11C07D}" r="H58" connectionId="0">
    <xmlCellPr id="1" xr6:uid="{C0602281-F0DF-4EA2-B9B3-CB4737E992B1}" uniqueName="P1072689">
      <xmlPr mapId="1" xpath="/GFI-IZD-KI/ISD-KI-E_1001395/P1072689" xmlDataType="decimal"/>
    </xmlCellPr>
  </singleXmlCell>
  <singleXmlCell id="355" xr6:uid="{D4C8C53E-974D-4571-9897-2EAB178D2E63}" r="I58" connectionId="0">
    <xmlCellPr id="1" xr6:uid="{1EADD5D0-691D-4BD7-AA89-B50D0C8B0BC7}" uniqueName="P1072690">
      <xmlPr mapId="1" xpath="/GFI-IZD-KI/ISD-KI-E_1001395/P1072690" xmlDataType="decimal"/>
    </xmlCellPr>
  </singleXmlCell>
  <singleXmlCell id="356" xr6:uid="{1AF8E48D-146E-4225-AB92-624693F19406}" r="H59" connectionId="0">
    <xmlCellPr id="1" xr6:uid="{C8B24EA7-8E82-43AD-AD6B-59BF7666C6E6}" uniqueName="P1072691">
      <xmlPr mapId="1" xpath="/GFI-IZD-KI/ISD-KI-E_1001395/P1072691" xmlDataType="decimal"/>
    </xmlCellPr>
  </singleXmlCell>
  <singleXmlCell id="357" xr6:uid="{0738B672-F3CB-464F-8497-EF2520D2964C}" r="I59" connectionId="0">
    <xmlCellPr id="1" xr6:uid="{1E782E1B-167C-4059-B152-309CF8B54307}" uniqueName="P1072692">
      <xmlPr mapId="1" xpath="/GFI-IZD-KI/ISD-KI-E_1001395/P1072692" xmlDataType="decimal"/>
    </xmlCellPr>
  </singleXmlCell>
  <singleXmlCell id="358" xr6:uid="{AA5AF604-C143-4315-BDE8-0D9503467694}" r="H60" connectionId="0">
    <xmlCellPr id="1" xr6:uid="{D33C7BBF-BBE0-456A-A9F4-419BC4BA9EE8}" uniqueName="P1072693">
      <xmlPr mapId="1" xpath="/GFI-IZD-KI/ISD-KI-E_1001395/P1072693" xmlDataType="decimal"/>
    </xmlCellPr>
  </singleXmlCell>
  <singleXmlCell id="359" xr6:uid="{913A88AF-3DAC-4E41-A6FB-75CB64561053}" r="I60" connectionId="0">
    <xmlCellPr id="1" xr6:uid="{0265B252-7703-4771-8DD5-FE6C28B3B019}" uniqueName="P1072694">
      <xmlPr mapId="1" xpath="/GFI-IZD-KI/ISD-KI-E_1001395/P1072694" xmlDataType="decimal"/>
    </xmlCellPr>
  </singleXmlCell>
  <singleXmlCell id="360" xr6:uid="{0D4C441F-57E0-455A-9765-B78A550D9F09}" r="H61" connectionId="0">
    <xmlCellPr id="1" xr6:uid="{F8FE3C89-B47A-48AE-9CE8-D9E0CCDDA8C1}" uniqueName="P1072695">
      <xmlPr mapId="1" xpath="/GFI-IZD-KI/ISD-KI-E_1001395/P1072695" xmlDataType="decimal"/>
    </xmlCellPr>
  </singleXmlCell>
  <singleXmlCell id="361" xr6:uid="{CCB96006-9B9A-4200-AE49-EA4CCAF82730}" r="I61" connectionId="0">
    <xmlCellPr id="1" xr6:uid="{8DCFE1F6-2C36-411F-B7AF-13BAF9095B35}" uniqueName="P1072696">
      <xmlPr mapId="1" xpath="/GFI-IZD-KI/ISD-KI-E_1001395/P1072696" xmlDataType="decimal"/>
    </xmlCellPr>
  </singleXmlCell>
  <singleXmlCell id="362" xr6:uid="{82C86498-B722-4ABB-A3FC-4E6902281DB8}" r="H62" connectionId="0">
    <xmlCellPr id="1" xr6:uid="{4C5E2F3A-1811-4E65-8E76-32D20E90FDEC}" uniqueName="P1072697">
      <xmlPr mapId="1" xpath="/GFI-IZD-KI/ISD-KI-E_1001395/P1072697" xmlDataType="decimal"/>
    </xmlCellPr>
  </singleXmlCell>
  <singleXmlCell id="363" xr6:uid="{07C0DDAB-4020-41E5-9F09-C35A3BEF53C1}" r="I62" connectionId="0">
    <xmlCellPr id="1" xr6:uid="{DE674165-7270-40C3-8A96-CE1CA01F34F7}" uniqueName="P1072698">
      <xmlPr mapId="1" xpath="/GFI-IZD-KI/ISD-KI-E_1001395/P1072698" xmlDataType="decimal"/>
    </xmlCellPr>
  </singleXmlCell>
  <singleXmlCell id="364" xr6:uid="{D26A2F0B-0C02-43BE-8D3D-EBC14EBE889F}" r="H63" connectionId="0">
    <xmlCellPr id="1" xr6:uid="{E4E51507-579D-4AFA-B77D-64A03D6CE86A}" uniqueName="P1072699">
      <xmlPr mapId="1" xpath="/GFI-IZD-KI/ISD-KI-E_1001395/P1072699" xmlDataType="decimal"/>
    </xmlCellPr>
  </singleXmlCell>
  <singleXmlCell id="365" xr6:uid="{9D5C0802-0CA8-4691-9601-854EDCD760F7}" r="I63" connectionId="0">
    <xmlCellPr id="1" xr6:uid="{DECFCBD0-08AC-44F8-8D96-A9B507221A16}" uniqueName="P1072700">
      <xmlPr mapId="1" xpath="/GFI-IZD-KI/ISD-KI-E_1001395/P1072700" xmlDataType="decimal"/>
    </xmlCellPr>
  </singleXmlCell>
  <singleXmlCell id="366" xr6:uid="{AB122A5B-1E74-4174-87F7-B142E9803366}" r="H64" connectionId="0">
    <xmlCellPr id="1" xr6:uid="{4E10FC30-D2C5-490D-ACAE-F7BC18734619}" uniqueName="P1072701">
      <xmlPr mapId="1" xpath="/GFI-IZD-KI/ISD-KI-E_1001395/P1072701" xmlDataType="decimal"/>
    </xmlCellPr>
  </singleXmlCell>
  <singleXmlCell id="367" xr6:uid="{CADE0BC8-9296-4C8F-9271-40ED072D29D4}" r="I64" connectionId="0">
    <xmlCellPr id="1" xr6:uid="{8CB76CD7-A6A8-4B8B-B930-445258BDD0D9}" uniqueName="P1072702">
      <xmlPr mapId="1" xpath="/GFI-IZD-KI/ISD-KI-E_1001395/P107270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68" xr6:uid="{1ACC33AB-ACB5-4076-A090-27B3ED85AAF2}" r="H8" connectionId="0">
    <xmlCellPr id="1" xr6:uid="{539EABCF-0121-4F79-91EF-7B8D1E418B73}" uniqueName="P1071697">
      <xmlPr mapId="1" xpath="/GFI-IZD-KI/INT-E_1000961/P1071697" xmlDataType="decimal"/>
    </xmlCellPr>
  </singleXmlCell>
  <singleXmlCell id="369" xr6:uid="{0C76675F-EF2D-4782-B481-3634167ADE5D}" r="I8" connectionId="0">
    <xmlCellPr id="1" xr6:uid="{CDE5AEF8-0BF3-45B9-AE56-0C6865922942}" uniqueName="P1071698">
      <xmlPr mapId="1" xpath="/GFI-IZD-KI/INT-E_1000961/P1071698" xmlDataType="decimal"/>
    </xmlCellPr>
  </singleXmlCell>
  <singleXmlCell id="370" xr6:uid="{C60E8901-772B-4F2C-8134-3434C7FC955A}" r="H9" connectionId="0">
    <xmlCellPr id="1" xr6:uid="{2F055658-EAF6-4B81-BAAB-072A7AF0A9A0}" uniqueName="P1071699">
      <xmlPr mapId="1" xpath="/GFI-IZD-KI/INT-E_1000961/P1071699" xmlDataType="decimal"/>
    </xmlCellPr>
  </singleXmlCell>
  <singleXmlCell id="371" xr6:uid="{CEA1BAE6-67DC-447D-B859-F4A6BD3F533B}" r="I9" connectionId="0">
    <xmlCellPr id="1" xr6:uid="{61CC740F-981D-4E6D-8843-3B46D778AFB5}" uniqueName="P1071700">
      <xmlPr mapId="1" xpath="/GFI-IZD-KI/INT-E_1000961/P1071700" xmlDataType="decimal"/>
    </xmlCellPr>
  </singleXmlCell>
  <singleXmlCell id="372" xr6:uid="{2F30357F-A06A-468F-8FFD-F80731356452}" r="H10" connectionId="0">
    <xmlCellPr id="1" xr6:uid="{39954EC0-48A8-4E60-A304-008DD7724B85}" uniqueName="P1071701">
      <xmlPr mapId="1" xpath="/GFI-IZD-KI/INT-E_1000961/P1071701" xmlDataType="decimal"/>
    </xmlCellPr>
  </singleXmlCell>
  <singleXmlCell id="373" xr6:uid="{66E16684-BB66-4DD9-9D72-6896B904A877}" r="I10" connectionId="0">
    <xmlCellPr id="1" xr6:uid="{5BF1C812-58A8-4E23-B6EE-A48E6A9C2013}" uniqueName="P1071702">
      <xmlPr mapId="1" xpath="/GFI-IZD-KI/INT-E_1000961/P1071702" xmlDataType="decimal"/>
    </xmlCellPr>
  </singleXmlCell>
  <singleXmlCell id="374" xr6:uid="{AA9F334D-DBAE-4DFB-8900-B20055DC577C}" r="H11" connectionId="0">
    <xmlCellPr id="1" xr6:uid="{B2824D53-80CF-4987-BE25-8CCF364E5ACF}" uniqueName="P1071703">
      <xmlPr mapId="1" xpath="/GFI-IZD-KI/INT-E_1000961/P1071703" xmlDataType="decimal"/>
    </xmlCellPr>
  </singleXmlCell>
  <singleXmlCell id="375" xr6:uid="{CBD53E0A-413C-4681-8AF2-78F53687F638}" r="I11" connectionId="0">
    <xmlCellPr id="1" xr6:uid="{BEFC0B0C-AD44-4944-A197-47FF58A3E693}" uniqueName="P1071704">
      <xmlPr mapId="1" xpath="/GFI-IZD-KI/INT-E_1000961/P1071704" xmlDataType="decimal"/>
    </xmlCellPr>
  </singleXmlCell>
  <singleXmlCell id="376" xr6:uid="{0E0F0870-2F45-4522-9329-77B458C2372F}" r="H12" connectionId="0">
    <xmlCellPr id="1" xr6:uid="{6B2EB0F7-C823-4C46-ABCD-B8C820A5B237}" uniqueName="P1071705">
      <xmlPr mapId="1" xpath="/GFI-IZD-KI/INT-E_1000961/P1071705" xmlDataType="decimal"/>
    </xmlCellPr>
  </singleXmlCell>
  <singleXmlCell id="377" xr6:uid="{928D161D-7ACC-4E31-A0BB-1B507D9E6DE3}" r="I12" connectionId="0">
    <xmlCellPr id="1" xr6:uid="{A3F9A3E4-249E-41D7-AEBC-83C40C6D78FB}" uniqueName="P1071706">
      <xmlPr mapId="1" xpath="/GFI-IZD-KI/INT-E_1000961/P1071706" xmlDataType="decimal"/>
    </xmlCellPr>
  </singleXmlCell>
  <singleXmlCell id="378" xr6:uid="{2E8439A0-B5FF-4888-B38B-DFD74771EE55}" r="H13" connectionId="0">
    <xmlCellPr id="1" xr6:uid="{2A42DC5C-EAA6-4D13-BFE4-DA6156794BEC}" uniqueName="P1071707">
      <xmlPr mapId="1" xpath="/GFI-IZD-KI/INT-E_1000961/P1071707" xmlDataType="decimal"/>
    </xmlCellPr>
  </singleXmlCell>
  <singleXmlCell id="379" xr6:uid="{F5B14382-120D-497E-979D-EEFF323E38E0}" r="I13" connectionId="0">
    <xmlCellPr id="1" xr6:uid="{C4378F62-19CC-4F4C-9AE5-DA203AB317E3}" uniqueName="P1071708">
      <xmlPr mapId="1" xpath="/GFI-IZD-KI/INT-E_1000961/P1071708" xmlDataType="decimal"/>
    </xmlCellPr>
  </singleXmlCell>
  <singleXmlCell id="380" xr6:uid="{1995A174-26A8-4D25-B7E1-E24467464E9C}" r="H14" connectionId="0">
    <xmlCellPr id="1" xr6:uid="{4FF690FF-0FE4-49F6-8905-26970BA21964}" uniqueName="P1071709">
      <xmlPr mapId="1" xpath="/GFI-IZD-KI/INT-E_1000961/P1071709" xmlDataType="decimal"/>
    </xmlCellPr>
  </singleXmlCell>
  <singleXmlCell id="381" xr6:uid="{4F4D8118-DF70-4779-BCD0-4FDF7C44A5F5}" r="I14" connectionId="0">
    <xmlCellPr id="1" xr6:uid="{AC65C567-A903-4BFF-9986-F609DD6136A5}" uniqueName="P1071710">
      <xmlPr mapId="1" xpath="/GFI-IZD-KI/INT-E_1000961/P1071710" xmlDataType="decimal"/>
    </xmlCellPr>
  </singleXmlCell>
  <singleXmlCell id="382" xr6:uid="{CD0CA6F8-6CDF-4B76-9774-A3BC86E5AEDC}" r="H15" connectionId="0">
    <xmlCellPr id="1" xr6:uid="{BAD491CA-09F7-4C87-B92A-DA99B3C40EBD}" uniqueName="P1071711">
      <xmlPr mapId="1" xpath="/GFI-IZD-KI/INT-E_1000961/P1071711" xmlDataType="decimal"/>
    </xmlCellPr>
  </singleXmlCell>
  <singleXmlCell id="383" xr6:uid="{929C7B30-AA57-4EB0-8824-C9D597AF04FE}" r="I15" connectionId="0">
    <xmlCellPr id="1" xr6:uid="{5A939AA8-0EB5-4A37-8684-B93D2BC6B724}" uniqueName="P1071712">
      <xmlPr mapId="1" xpath="/GFI-IZD-KI/INT-E_1000961/P1071712" xmlDataType="decimal"/>
    </xmlCellPr>
  </singleXmlCell>
  <singleXmlCell id="384" xr6:uid="{8366D155-AF90-48CE-87B9-DCE1277E4FAC}" r="H17" connectionId="0">
    <xmlCellPr id="1" xr6:uid="{62C2B18C-91E7-4CF9-B254-B038C2F48652}" uniqueName="P1071713">
      <xmlPr mapId="1" xpath="/GFI-IZD-KI/INT-E_1000961/P1071713" xmlDataType="decimal"/>
    </xmlCellPr>
  </singleXmlCell>
  <singleXmlCell id="385" xr6:uid="{40F0C2FF-E83C-4DBF-BACF-6F3EF72EB6B4}" r="I17" connectionId="0">
    <xmlCellPr id="1" xr6:uid="{046D6D74-9900-47DE-8FB9-2F4A40072487}" uniqueName="P1071714">
      <xmlPr mapId="1" xpath="/GFI-IZD-KI/INT-E_1000961/P1071714" xmlDataType="decimal"/>
    </xmlCellPr>
  </singleXmlCell>
  <singleXmlCell id="418" xr6:uid="{028DDB06-9F83-4014-BD5D-685054497AB2}" r="H19" connectionId="0">
    <xmlCellPr id="1" xr6:uid="{F0AD2DA3-629F-4EB5-A018-F996856385B8}" uniqueName="P1071715">
      <xmlPr mapId="1" xpath="/GFI-IZD-KI/INT-E_1000961/P1071715" xmlDataType="decimal"/>
    </xmlCellPr>
  </singleXmlCell>
  <singleXmlCell id="419" xr6:uid="{120A64DF-6A55-423C-8806-59C0D35F4834}" r="I19" connectionId="0">
    <xmlCellPr id="1" xr6:uid="{2FE766AD-84F3-4B7F-9C5E-9E2195D388BC}" uniqueName="P1071716">
      <xmlPr mapId="1" xpath="/GFI-IZD-KI/INT-E_1000961/P1071716" xmlDataType="decimal"/>
    </xmlCellPr>
  </singleXmlCell>
  <singleXmlCell id="420" xr6:uid="{162047BD-7893-489F-9024-191A804E530E}" r="H20" connectionId="0">
    <xmlCellPr id="1" xr6:uid="{9C021481-98B1-43F3-BA5B-EBB94BA98BDC}" uniqueName="P1071717">
      <xmlPr mapId="1" xpath="/GFI-IZD-KI/INT-E_1000961/P1071717" xmlDataType="decimal"/>
    </xmlCellPr>
  </singleXmlCell>
  <singleXmlCell id="421" xr6:uid="{FE1D0094-117F-43C6-9347-C9FCC58728EF}" r="I20" connectionId="0">
    <xmlCellPr id="1" xr6:uid="{0F031D2A-6960-4F48-B125-22308A374DB2}" uniqueName="P1071718">
      <xmlPr mapId="1" xpath="/GFI-IZD-KI/INT-E_1000961/P1071718" xmlDataType="decimal"/>
    </xmlCellPr>
  </singleXmlCell>
  <singleXmlCell id="422" xr6:uid="{8AF0CFA3-4831-4D03-B9D4-0FFA2DA243CD}" r="H21" connectionId="0">
    <xmlCellPr id="1" xr6:uid="{1B8E9096-1C35-45AB-96DC-2341BFD9BD31}" uniqueName="P1071719">
      <xmlPr mapId="1" xpath="/GFI-IZD-KI/INT-E_1000961/P1071719" xmlDataType="decimal"/>
    </xmlCellPr>
  </singleXmlCell>
  <singleXmlCell id="423" xr6:uid="{F5B61E94-EC47-4AE3-B412-B5A695E962AB}" r="I21" connectionId="0">
    <xmlCellPr id="1" xr6:uid="{6DD2ADED-0108-41CC-BFF6-342DC56CC665}" uniqueName="P1071720">
      <xmlPr mapId="1" xpath="/GFI-IZD-KI/INT-E_1000961/P1071720" xmlDataType="decimal"/>
    </xmlCellPr>
  </singleXmlCell>
  <singleXmlCell id="424" xr6:uid="{7A5F8569-C7B4-4F97-BAEB-2B33F1767323}" r="H22" connectionId="0">
    <xmlCellPr id="1" xr6:uid="{3C8BCF6E-0FA7-4E52-9A69-6A5CDE828D97}" uniqueName="P1071721">
      <xmlPr mapId="1" xpath="/GFI-IZD-KI/INT-E_1000961/P1071721" xmlDataType="decimal"/>
    </xmlCellPr>
  </singleXmlCell>
  <singleXmlCell id="425" xr6:uid="{FD8624AF-11A3-4CB0-B061-3B9BD0F5511E}" r="I22" connectionId="0">
    <xmlCellPr id="1" xr6:uid="{ED00EBF1-82B2-43F9-A240-4DE03FD32C8A}" uniqueName="P1071722">
      <xmlPr mapId="1" xpath="/GFI-IZD-KI/INT-E_1000961/P1071722" xmlDataType="decimal"/>
    </xmlCellPr>
  </singleXmlCell>
  <singleXmlCell id="426" xr6:uid="{60C82A67-8DDC-486E-B89A-2B4DBD7B23E9}" r="H23" connectionId="0">
    <xmlCellPr id="1" xr6:uid="{4B87A1D6-7760-493F-9698-8AFA46286CC5}" uniqueName="P1071723">
      <xmlPr mapId="1" xpath="/GFI-IZD-KI/INT-E_1000961/P1071723" xmlDataType="decimal"/>
    </xmlCellPr>
  </singleXmlCell>
  <singleXmlCell id="427" xr6:uid="{FEB6DDAD-8CCB-44ED-8804-76B950DE6962}" r="I23" connectionId="0">
    <xmlCellPr id="1" xr6:uid="{D830620B-7595-4C70-B792-C6D7C2D2F85A}" uniqueName="P1071724">
      <xmlPr mapId="1" xpath="/GFI-IZD-KI/INT-E_1000961/P1071724" xmlDataType="decimal"/>
    </xmlCellPr>
  </singleXmlCell>
  <singleXmlCell id="428" xr6:uid="{BCD50301-FFBD-49E2-9F9A-45B1B67656F7}" r="H25" connectionId="0">
    <xmlCellPr id="1" xr6:uid="{E6F99F20-6695-4FDE-BEDF-2A44D3678E94}" uniqueName="P1071725">
      <xmlPr mapId="1" xpath="/GFI-IZD-KI/INT-E_1000961/P1071725" xmlDataType="decimal"/>
    </xmlCellPr>
  </singleXmlCell>
  <singleXmlCell id="429" xr6:uid="{6BEC7B0F-1DEE-4809-BDF3-3DCB86DBBEE0}" r="I25" connectionId="0">
    <xmlCellPr id="1" xr6:uid="{09B571EB-AA9C-42FB-B096-F572B4CF4047}" uniqueName="P1071726">
      <xmlPr mapId="1" xpath="/GFI-IZD-KI/INT-E_1000961/P1071726" xmlDataType="decimal"/>
    </xmlCellPr>
  </singleXmlCell>
  <singleXmlCell id="430" xr6:uid="{86E31BCC-2DAC-4FE8-81E2-48B5C1F12C94}" r="H26" connectionId="0">
    <xmlCellPr id="1" xr6:uid="{F76EDFF7-3737-49D1-87A2-3CF490533A71}" uniqueName="P1071727">
      <xmlPr mapId="1" xpath="/GFI-IZD-KI/INT-E_1000961/P1071727" xmlDataType="decimal"/>
    </xmlCellPr>
  </singleXmlCell>
  <singleXmlCell id="431" xr6:uid="{8734C4E8-E772-40D1-A13E-6E750461F28B}" r="I26" connectionId="0">
    <xmlCellPr id="1" xr6:uid="{9530C242-8B7A-4593-ACBC-3E1ACA32D4C8}" uniqueName="P1071728">
      <xmlPr mapId="1" xpath="/GFI-IZD-KI/INT-E_1000961/P1071728" xmlDataType="decimal"/>
    </xmlCellPr>
  </singleXmlCell>
  <singleXmlCell id="432" xr6:uid="{08A4610D-1622-41B3-9502-14E311974B76}" r="H27" connectionId="0">
    <xmlCellPr id="1" xr6:uid="{779CCB42-A370-435C-A19C-4C51B11415D3}" uniqueName="P1071729">
      <xmlPr mapId="1" xpath="/GFI-IZD-KI/INT-E_1000961/P1071729" xmlDataType="decimal"/>
    </xmlCellPr>
  </singleXmlCell>
  <singleXmlCell id="433" xr6:uid="{D1C79416-D2B6-4A98-B8E8-88396AA8FA61}" r="I27" connectionId="0">
    <xmlCellPr id="1" xr6:uid="{43969B49-4EDA-4E10-BEA5-02B62B6A0794}" uniqueName="P1071730">
      <xmlPr mapId="1" xpath="/GFI-IZD-KI/INT-E_1000961/P1071730" xmlDataType="decimal"/>
    </xmlCellPr>
  </singleXmlCell>
  <singleXmlCell id="434" xr6:uid="{1DDA20DB-9B55-4E5A-9CE1-1EDA26001E81}" r="H28" connectionId="0">
    <xmlCellPr id="1" xr6:uid="{7B4880B4-E41A-49B5-8603-AE2B06D89552}" uniqueName="P1071731">
      <xmlPr mapId="1" xpath="/GFI-IZD-KI/INT-E_1000961/P1071731" xmlDataType="decimal"/>
    </xmlCellPr>
  </singleXmlCell>
  <singleXmlCell id="435" xr6:uid="{4CF3F465-4553-47AC-9FFA-11B92A7DF365}" r="I28" connectionId="0">
    <xmlCellPr id="1" xr6:uid="{9FC4B148-11DD-4013-ADEF-2E74539F52FF}" uniqueName="P1071732">
      <xmlPr mapId="1" xpath="/GFI-IZD-KI/INT-E_1000961/P1071732" xmlDataType="decimal"/>
    </xmlCellPr>
  </singleXmlCell>
  <singleXmlCell id="436" xr6:uid="{8781A68D-CE59-46C5-BBEC-4F5E20242BFC}" r="H29" connectionId="0">
    <xmlCellPr id="1" xr6:uid="{A461E7B3-0758-415F-BB00-F1B518C78A41}" uniqueName="P1071733">
      <xmlPr mapId="1" xpath="/GFI-IZD-KI/INT-E_1000961/P1071733" xmlDataType="decimal"/>
    </xmlCellPr>
  </singleXmlCell>
  <singleXmlCell id="437" xr6:uid="{BEC8547F-4C7A-441A-80B7-4D988FA7421A}" r="I29" connectionId="0">
    <xmlCellPr id="1" xr6:uid="{94894BCF-7357-4695-80AD-B124F3FA86AA}" uniqueName="P1071734">
      <xmlPr mapId="1" xpath="/GFI-IZD-KI/INT-E_1000961/P1071734" xmlDataType="decimal"/>
    </xmlCellPr>
  </singleXmlCell>
  <singleXmlCell id="438" xr6:uid="{DC1D6AEA-D72C-4F6F-BD07-16220D936DCD}" r="H30" connectionId="0">
    <xmlCellPr id="1" xr6:uid="{74A62895-A247-46B6-8D23-4922806B1312}" uniqueName="P1071735">
      <xmlPr mapId="1" xpath="/GFI-IZD-KI/INT-E_1000961/P1071735" xmlDataType="decimal"/>
    </xmlCellPr>
  </singleXmlCell>
  <singleXmlCell id="439" xr6:uid="{5C95AF08-A185-499C-AFC1-94FAAEDAFC6D}" r="I30" connectionId="0">
    <xmlCellPr id="1" xr6:uid="{426B103D-E338-4F81-BC63-D2A27B1EFEDB}" uniqueName="P1071736">
      <xmlPr mapId="1" xpath="/GFI-IZD-KI/INT-E_1000961/P1071736" xmlDataType="decimal"/>
    </xmlCellPr>
  </singleXmlCell>
  <singleXmlCell id="440" xr6:uid="{57ADA36B-6F6C-4FAC-B859-5B93AD46C816}" r="H31" connectionId="0">
    <xmlCellPr id="1" xr6:uid="{F3049DCF-4A4C-431B-9DF6-32595676BBC9}" uniqueName="P1071737">
      <xmlPr mapId="1" xpath="/GFI-IZD-KI/INT-E_1000961/P1071737" xmlDataType="decimal"/>
    </xmlCellPr>
  </singleXmlCell>
  <singleXmlCell id="441" xr6:uid="{ED01230E-95D9-4406-B03D-7EA254A7F7BE}" r="I31" connectionId="0">
    <xmlCellPr id="1" xr6:uid="{94965DED-CAD5-45AB-B414-B1CD5E064C04}" uniqueName="P1071738">
      <xmlPr mapId="1" xpath="/GFI-IZD-KI/INT-E_1000961/P1071738" xmlDataType="decimal"/>
    </xmlCellPr>
  </singleXmlCell>
  <singleXmlCell id="442" xr6:uid="{334585B5-F080-47E5-8429-BF2AB91494C4}" r="H32" connectionId="0">
    <xmlCellPr id="1" xr6:uid="{0C3F0EB6-BF23-4ECE-9CBD-D7EB9537B3D6}" uniqueName="P1071739">
      <xmlPr mapId="1" xpath="/GFI-IZD-KI/INT-E_1000961/P1071739" xmlDataType="decimal"/>
    </xmlCellPr>
  </singleXmlCell>
  <singleXmlCell id="443" xr6:uid="{2E1A3E9C-1394-4814-ADDE-E048EB95F42A}" r="I32" connectionId="0">
    <xmlCellPr id="1" xr6:uid="{3971CEA5-CA86-4F28-AEAF-7935992C6030}" uniqueName="P1071740">
      <xmlPr mapId="1" xpath="/GFI-IZD-KI/INT-E_1000961/P1071740" xmlDataType="decimal"/>
    </xmlCellPr>
  </singleXmlCell>
  <singleXmlCell id="444" xr6:uid="{9CEE7088-9429-4039-B282-0309033AAFBF}" r="H33" connectionId="0">
    <xmlCellPr id="1" xr6:uid="{D82AC591-C61A-471D-8046-164D29F19A73}" uniqueName="P1071741">
      <xmlPr mapId="1" xpath="/GFI-IZD-KI/INT-E_1000961/P1071741" xmlDataType="decimal"/>
    </xmlCellPr>
  </singleXmlCell>
  <singleXmlCell id="445" xr6:uid="{50CBAF0C-6D18-44C0-A9E3-3D704C1A3229}" r="I33" connectionId="0">
    <xmlCellPr id="1" xr6:uid="{47DB4A6E-7E6B-4BA5-9612-2AB915838522}" uniqueName="P1071742">
      <xmlPr mapId="1" xpath="/GFI-IZD-KI/INT-E_1000961/P1071742" xmlDataType="decimal"/>
    </xmlCellPr>
  </singleXmlCell>
  <singleXmlCell id="446" xr6:uid="{B5B12578-DF06-4036-813D-96D22B40BE8A}" r="H34" connectionId="0">
    <xmlCellPr id="1" xr6:uid="{BF158447-A3A9-4DD1-A346-A5790B043500}" uniqueName="P1071743">
      <xmlPr mapId="1" xpath="/GFI-IZD-KI/INT-E_1000961/P1071743" xmlDataType="decimal"/>
    </xmlCellPr>
  </singleXmlCell>
  <singleXmlCell id="447" xr6:uid="{A386C01B-E70F-47B8-9D82-DD2DCAE4878B}" r="I34" connectionId="0">
    <xmlCellPr id="1" xr6:uid="{BE705A35-1EC1-467E-B835-6FF8B1CA686C}" uniqueName="P1071744">
      <xmlPr mapId="1" xpath="/GFI-IZD-KI/INT-E_1000961/P1071744" xmlDataType="decimal"/>
    </xmlCellPr>
  </singleXmlCell>
  <singleXmlCell id="448" xr6:uid="{B22091D2-CAE9-4C30-8172-32BBDC99C1DB}" r="H35" connectionId="0">
    <xmlCellPr id="1" xr6:uid="{8FAFE1DB-8AC0-4FA0-ABE5-22BC2A2817C5}" uniqueName="P1071745">
      <xmlPr mapId="1" xpath="/GFI-IZD-KI/INT-E_1000961/P1071745" xmlDataType="decimal"/>
    </xmlCellPr>
  </singleXmlCell>
  <singleXmlCell id="449" xr6:uid="{8B075C99-2C4D-43D4-A4E4-F956ACF37BAB}" r="I35" connectionId="0">
    <xmlCellPr id="1" xr6:uid="{0B7C95C0-412D-40B2-9955-5814FEBF3086}" uniqueName="P1071746">
      <xmlPr mapId="1" xpath="/GFI-IZD-KI/INT-E_1000961/P1071746" xmlDataType="decimal"/>
    </xmlCellPr>
  </singleXmlCell>
  <singleXmlCell id="450" xr6:uid="{9FA2B175-9904-413D-B9F8-C6E1F9A63B7E}" r="H36" connectionId="0">
    <xmlCellPr id="1" xr6:uid="{EB66EF40-232F-47D6-A252-9F5BE3899E0D}" uniqueName="P1071747">
      <xmlPr mapId="1" xpath="/GFI-IZD-KI/INT-E_1000961/P1071747" xmlDataType="decimal"/>
    </xmlCellPr>
  </singleXmlCell>
  <singleXmlCell id="451" xr6:uid="{57314C17-CEA9-4C53-B31A-F14B626E7AEF}" r="I36" connectionId="0">
    <xmlCellPr id="1" xr6:uid="{B49CE1A9-C9CC-4587-862F-BBDA583DE28E}" uniqueName="P1071748">
      <xmlPr mapId="1" xpath="/GFI-IZD-KI/INT-E_1000961/P1071748" xmlDataType="decimal"/>
    </xmlCellPr>
  </singleXmlCell>
  <singleXmlCell id="452" xr6:uid="{660EF478-F856-4E7B-8656-04E10055D61F}" r="H37" connectionId="0">
    <xmlCellPr id="1" xr6:uid="{73F3B94B-9131-419D-9CA2-DBB70C4C2ED9}" uniqueName="P1071749">
      <xmlPr mapId="1" xpath="/GFI-IZD-KI/INT-E_1000961/P1071749" xmlDataType="decimal"/>
    </xmlCellPr>
  </singleXmlCell>
  <singleXmlCell id="453" xr6:uid="{2D79C6FD-A869-4141-A278-0142EBE16518}" r="I37" connectionId="0">
    <xmlCellPr id="1" xr6:uid="{9C650D00-3D10-4439-8751-E41224DB5EE6}" uniqueName="P1071750">
      <xmlPr mapId="1" xpath="/GFI-IZD-KI/INT-E_1000961/P1071750" xmlDataType="decimal"/>
    </xmlCellPr>
  </singleXmlCell>
  <singleXmlCell id="454" xr6:uid="{69BAB03D-1575-4681-984B-1E9BBEFBD701}" r="H38" connectionId="0">
    <xmlCellPr id="1" xr6:uid="{8E185F4F-CBB6-4490-A5A7-7E0A03E2DA0F}" uniqueName="P1071751">
      <xmlPr mapId="1" xpath="/GFI-IZD-KI/INT-E_1000961/P1071751" xmlDataType="decimal"/>
    </xmlCellPr>
  </singleXmlCell>
  <singleXmlCell id="455" xr6:uid="{2F0E466C-5998-4E52-8F03-E8051B2394DA}" r="I38" connectionId="0">
    <xmlCellPr id="1" xr6:uid="{CBF942E1-2A98-4219-A452-96D77030DCC7}" uniqueName="P1071752">
      <xmlPr mapId="1" xpath="/GFI-IZD-KI/INT-E_1000961/P1071752" xmlDataType="decimal"/>
    </xmlCellPr>
  </singleXmlCell>
  <singleXmlCell id="456" xr6:uid="{2ED187BC-61CE-4E7C-8A92-FB5E81DAF2EF}" r="H39" connectionId="0">
    <xmlCellPr id="1" xr6:uid="{59D81126-37F1-41BB-B427-8E8FB048961B}" uniqueName="P1071753">
      <xmlPr mapId="1" xpath="/GFI-IZD-KI/INT-E_1000961/P1071753" xmlDataType="decimal"/>
    </xmlCellPr>
  </singleXmlCell>
  <singleXmlCell id="457" xr6:uid="{5D244E0B-BE0D-4418-B807-AE51200B26C3}" r="I39" connectionId="0">
    <xmlCellPr id="1" xr6:uid="{AF9667D2-B241-48A9-AC64-8BC604A4FFEC}" uniqueName="P1071754">
      <xmlPr mapId="1" xpath="/GFI-IZD-KI/INT-E_1000961/P1071754" xmlDataType="decimal"/>
    </xmlCellPr>
  </singleXmlCell>
  <singleXmlCell id="458" xr6:uid="{6F6B5360-65DA-4089-A11C-0F620134A653}" r="H40" connectionId="0">
    <xmlCellPr id="1" xr6:uid="{E8A3D9F2-CB6B-456F-B773-3501E6F332AA}" uniqueName="P1071755">
      <xmlPr mapId="1" xpath="/GFI-IZD-KI/INT-E_1000961/P1071755" xmlDataType="decimal"/>
    </xmlCellPr>
  </singleXmlCell>
  <singleXmlCell id="459" xr6:uid="{22D2AE6C-F526-4BC8-9C82-273447ADDED8}" r="I40" connectionId="0">
    <xmlCellPr id="1" xr6:uid="{ADF404BC-2E8E-47EB-8A7E-ECFDFDAD141D}" uniqueName="P1071756">
      <xmlPr mapId="1" xpath="/GFI-IZD-KI/INT-E_1000961/P1071756" xmlDataType="decimal"/>
    </xmlCellPr>
  </singleXmlCell>
  <singleXmlCell id="460" xr6:uid="{4D94CA36-633E-4109-B488-B4E016FB18D7}" r="H41" connectionId="0">
    <xmlCellPr id="1" xr6:uid="{3E3806BC-92A0-4138-BC0D-5F2E1ABEC704}" uniqueName="P1071757">
      <xmlPr mapId="1" xpath="/GFI-IZD-KI/INT-E_1000961/P1071757" xmlDataType="decimal"/>
    </xmlCellPr>
  </singleXmlCell>
  <singleXmlCell id="461" xr6:uid="{112BB3FF-11B1-4D3C-B6C1-06283A126E45}" r="I41" connectionId="0">
    <xmlCellPr id="1" xr6:uid="{E982F4ED-990D-4DB6-91D0-2BB312B1007B}" uniqueName="P1071758">
      <xmlPr mapId="1" xpath="/GFI-IZD-KI/INT-E_1000961/P1071758" xmlDataType="decimal"/>
    </xmlCellPr>
  </singleXmlCell>
  <singleXmlCell id="462" xr6:uid="{E9B65E19-317A-41DD-BB51-0A5E03AC19DC}" r="H42" connectionId="0">
    <xmlCellPr id="1" xr6:uid="{F1B95DBB-D992-4FE3-98B3-9FFD2CDDA181}" uniqueName="P1071759">
      <xmlPr mapId="1" xpath="/GFI-IZD-KI/INT-E_1000961/P1071759" xmlDataType="decimal"/>
    </xmlCellPr>
  </singleXmlCell>
  <singleXmlCell id="463" xr6:uid="{400FB06C-0787-4C1E-BCB6-EA94904EDE3E}" r="I42" connectionId="0">
    <xmlCellPr id="1" xr6:uid="{0521FE40-DD29-4E02-8FAB-441511F7775D}" uniqueName="P1071760">
      <xmlPr mapId="1" xpath="/GFI-IZD-KI/INT-E_1000961/P1071760" xmlDataType="decimal"/>
    </xmlCellPr>
  </singleXmlCell>
  <singleXmlCell id="464" xr6:uid="{F1ECA70D-C638-4E5C-9683-8B210FA26B6E}" r="H43" connectionId="0">
    <xmlCellPr id="1" xr6:uid="{41031FDA-B43E-4025-8141-0884C83F81F3}" uniqueName="P1071761">
      <xmlPr mapId="1" xpath="/GFI-IZD-KI/INT-E_1000961/P1071761" xmlDataType="decimal"/>
    </xmlCellPr>
  </singleXmlCell>
  <singleXmlCell id="465" xr6:uid="{FB69AB65-5E09-4F9F-8BD9-F64584EB38F9}" r="I43" connectionId="0">
    <xmlCellPr id="1" xr6:uid="{845E4BE3-A434-40DF-BC79-E43DB0F192D2}" uniqueName="P1071762">
      <xmlPr mapId="1" xpath="/GFI-IZD-KI/INT-E_1000961/P1071762" xmlDataType="decimal"/>
    </xmlCellPr>
  </singleXmlCell>
  <singleXmlCell id="466" xr6:uid="{978500AA-DF5E-4A5A-A1E7-DE6BF29EBE72}" r="H44" connectionId="0">
    <xmlCellPr id="1" xr6:uid="{478FE204-BD96-4D33-8104-A2E37EDE70F2}" uniqueName="P1071763">
      <xmlPr mapId="1" xpath="/GFI-IZD-KI/INT-E_1000961/P1071763" xmlDataType="decimal"/>
    </xmlCellPr>
  </singleXmlCell>
  <singleXmlCell id="467" xr6:uid="{BA644EFD-3BF5-4F99-8848-4FD35F7E786D}" r="I44" connectionId="0">
    <xmlCellPr id="1" xr6:uid="{AE8F301B-8FA7-42E2-AC34-9A293BA44782}" uniqueName="P1071764">
      <xmlPr mapId="1" xpath="/GFI-IZD-KI/INT-E_1000961/P1071764" xmlDataType="decimal"/>
    </xmlCellPr>
  </singleXmlCell>
  <singleXmlCell id="468" xr6:uid="{86583241-029B-45A2-905B-AE1F0BDBE557}" r="H46" connectionId="0">
    <xmlCellPr id="1" xr6:uid="{CD9D813D-5785-4420-9310-E6400E9E7FAA}" uniqueName="P1071765">
      <xmlPr mapId="1" xpath="/GFI-IZD-KI/INT-E_1000961/P1071765" xmlDataType="decimal"/>
    </xmlCellPr>
  </singleXmlCell>
  <singleXmlCell id="469" xr6:uid="{44AC49B0-E83C-455C-93B9-2B86CF415280}" r="I46" connectionId="0">
    <xmlCellPr id="1" xr6:uid="{06483A01-5B70-42B3-A062-541CE30C4DE4}" uniqueName="P1071766">
      <xmlPr mapId="1" xpath="/GFI-IZD-KI/INT-E_1000961/P1071766" xmlDataType="decimal"/>
    </xmlCellPr>
  </singleXmlCell>
  <singleXmlCell id="470" xr6:uid="{1AC1FD41-C342-4D12-83A0-5418430BF0C8}" r="H47" connectionId="0">
    <xmlCellPr id="1" xr6:uid="{37FA58C4-2777-404F-8AC9-859EF0D69DAC}" uniqueName="P1071767">
      <xmlPr mapId="1" xpath="/GFI-IZD-KI/INT-E_1000961/P1071767" xmlDataType="decimal"/>
    </xmlCellPr>
  </singleXmlCell>
  <singleXmlCell id="471" xr6:uid="{9DBF7B0E-CCDB-4CFB-AC66-3AFA1F5C6F05}" r="I47" connectionId="0">
    <xmlCellPr id="1" xr6:uid="{F768554F-175C-4A69-911D-6FD0ACECD3D7}" uniqueName="P1071768">
      <xmlPr mapId="1" xpath="/GFI-IZD-KI/INT-E_1000961/P1071768" xmlDataType="decimal"/>
    </xmlCellPr>
  </singleXmlCell>
  <singleXmlCell id="472" xr6:uid="{14046950-7E78-4D69-8795-0A6C43A15283}" r="H48" connectionId="0">
    <xmlCellPr id="1" xr6:uid="{F3F71A3F-B904-40EA-9BBD-13071AB6D8D1}" uniqueName="P1071769">
      <xmlPr mapId="1" xpath="/GFI-IZD-KI/INT-E_1000961/P1071769" xmlDataType="decimal"/>
    </xmlCellPr>
  </singleXmlCell>
  <singleXmlCell id="473" xr6:uid="{75B5B71E-9DC7-47E8-9728-84DE81ACD83F}" r="I48" connectionId="0">
    <xmlCellPr id="1" xr6:uid="{5E8B0FF8-0D5D-4DE8-BAFB-620219F64050}" uniqueName="P1071770">
      <xmlPr mapId="1" xpath="/GFI-IZD-KI/INT-E_1000961/P1071770" xmlDataType="decimal"/>
    </xmlCellPr>
  </singleXmlCell>
  <singleXmlCell id="474" xr6:uid="{B869340E-193D-416F-ABF7-EEA31B5E4FC7}" r="H49" connectionId="0">
    <xmlCellPr id="1" xr6:uid="{56FE8C3D-A0C2-4F68-BD97-8F15F4E5D2C8}" uniqueName="P1071771">
      <xmlPr mapId="1" xpath="/GFI-IZD-KI/INT-E_1000961/P1071771" xmlDataType="decimal"/>
    </xmlCellPr>
  </singleXmlCell>
  <singleXmlCell id="475" xr6:uid="{1BBEA035-8BEB-4EE3-B39D-4935300BF31D}" r="I49" connectionId="0">
    <xmlCellPr id="1" xr6:uid="{1187FFAF-AFB6-4945-852D-82DB63E4F9B3}" uniqueName="P1071772">
      <xmlPr mapId="1" xpath="/GFI-IZD-KI/INT-E_1000961/P1071772" xmlDataType="decimal"/>
    </xmlCellPr>
  </singleXmlCell>
  <singleXmlCell id="476" xr6:uid="{AF377D3E-054F-4901-81B6-510A44AE50BF}" r="H50" connectionId="0">
    <xmlCellPr id="1" xr6:uid="{F032C90A-CA4F-4E16-8B95-C198410BB528}" uniqueName="P1071773">
      <xmlPr mapId="1" xpath="/GFI-IZD-KI/INT-E_1000961/P1071773" xmlDataType="decimal"/>
    </xmlCellPr>
  </singleXmlCell>
  <singleXmlCell id="477" xr6:uid="{5B574BCE-A3F9-4237-A98E-609663F00C9B}" r="I50" connectionId="0">
    <xmlCellPr id="1" xr6:uid="{5625DDB9-46A5-4975-9707-0721B5D044B1}" uniqueName="P1071774">
      <xmlPr mapId="1" xpath="/GFI-IZD-KI/INT-E_1000961/P1071774" xmlDataType="decimal"/>
    </xmlCellPr>
  </singleXmlCell>
  <singleXmlCell id="478" xr6:uid="{1A8BEDF9-6342-479F-AD3C-42051C85EF63}" r="H51" connectionId="0">
    <xmlCellPr id="1" xr6:uid="{CE148C29-7EEA-4DAA-B2EE-F7A27E19372D}" uniqueName="P1071775">
      <xmlPr mapId="1" xpath="/GFI-IZD-KI/INT-E_1000961/P1071775" xmlDataType="decimal"/>
    </xmlCellPr>
  </singleXmlCell>
  <singleXmlCell id="479" xr6:uid="{136231D8-288A-4A3E-B3EE-D23E6BADE233}" r="I51" connectionId="0">
    <xmlCellPr id="1" xr6:uid="{FD6E9F42-32D3-495F-81D2-96CD5596270A}" uniqueName="P1071776">
      <xmlPr mapId="1" xpath="/GFI-IZD-KI/INT-E_1000961/P1071776" xmlDataType="decimal"/>
    </xmlCellPr>
  </singleXmlCell>
  <singleXmlCell id="480" xr6:uid="{B74AAD1A-9664-4B37-A75A-0F15C4976C17}" r="H53" connectionId="0">
    <xmlCellPr id="1" xr6:uid="{7B7FB9C1-C1D8-4F96-B2F1-5620E073FC26}" uniqueName="P1071777">
      <xmlPr mapId="1" xpath="/GFI-IZD-KI/INT-E_1000961/P1071777" xmlDataType="decimal"/>
    </xmlCellPr>
  </singleXmlCell>
  <singleXmlCell id="481" xr6:uid="{AAEBD8FB-F05E-493E-85DD-EB2B1A24053A}" r="I53" connectionId="0">
    <xmlCellPr id="1" xr6:uid="{0BEBD8AD-2601-4C8F-B670-8B56A417430A}" uniqueName="P1071778">
      <xmlPr mapId="1" xpath="/GFI-IZD-KI/INT-E_1000961/P1071778" xmlDataType="decimal"/>
    </xmlCellPr>
  </singleXmlCell>
  <singleXmlCell id="482" xr6:uid="{17ACCA36-2CBE-49EA-9D51-481DEBA4DAB1}" r="H54" connectionId="0">
    <xmlCellPr id="1" xr6:uid="{FDBA9576-4655-47A4-B496-AC159235972F}" uniqueName="P1071779">
      <xmlPr mapId="1" xpath="/GFI-IZD-KI/INT-E_1000961/P1071779" xmlDataType="decimal"/>
    </xmlCellPr>
  </singleXmlCell>
  <singleXmlCell id="483" xr6:uid="{C6549592-1D4D-41B1-B43F-D9FEB2772924}" r="I54" connectionId="0">
    <xmlCellPr id="1" xr6:uid="{4BFC3A8A-D5C4-417A-94C5-476481007270}" uniqueName="P1071780">
      <xmlPr mapId="1" xpath="/GFI-IZD-KI/INT-E_1000961/P1071780" xmlDataType="decimal"/>
    </xmlCellPr>
  </singleXmlCell>
  <singleXmlCell id="484" xr6:uid="{CB7DA1EB-973B-48AA-8A2A-40E85CB6E8E6}" r="H55" connectionId="0">
    <xmlCellPr id="1" xr6:uid="{F7DC991F-F4B4-44A2-8E96-D63011095C4E}" uniqueName="P1071781">
      <xmlPr mapId="1" xpath="/GFI-IZD-KI/INT-E_1000961/P1071781" xmlDataType="decimal"/>
    </xmlCellPr>
  </singleXmlCell>
  <singleXmlCell id="485" xr6:uid="{44FEFBA0-FEEF-4DE8-954E-2A0663D0CA85}" r="I55" connectionId="0">
    <xmlCellPr id="1" xr6:uid="{24D3A506-0820-4770-B1C6-FF1475504BA7}" uniqueName="P1071782">
      <xmlPr mapId="1" xpath="/GFI-IZD-KI/INT-E_1000961/P1071782" xmlDataType="decimal"/>
    </xmlCellPr>
  </singleXmlCell>
  <singleXmlCell id="486" xr6:uid="{FE818662-EDDC-463E-BF1B-1FDFCE92F6FA}" r="H56" connectionId="0">
    <xmlCellPr id="1" xr6:uid="{5E6CA739-B123-43B9-B1C8-B942B094A83C}" uniqueName="P1071783">
      <xmlPr mapId="1" xpath="/GFI-IZD-KI/INT-E_1000961/P1071783" xmlDataType="decimal"/>
    </xmlCellPr>
  </singleXmlCell>
  <singleXmlCell id="487" xr6:uid="{D5340FC5-0EA2-4C36-899B-9A4F34932813}" r="I56" connectionId="0">
    <xmlCellPr id="1" xr6:uid="{A9623DEB-409E-4A04-86E1-0C3B330CBC65}" uniqueName="P1071784">
      <xmlPr mapId="1" xpath="/GFI-IZD-KI/INT-E_1000961/P1071784" xmlDataType="decimal"/>
    </xmlCellPr>
  </singleXmlCell>
  <singleXmlCell id="488" xr6:uid="{266E72C4-0AD4-4896-8B26-E3E21BF46982}" r="H57" connectionId="0">
    <xmlCellPr id="1" xr6:uid="{E76CA4C7-F693-4BFC-A32A-442DED043245}" uniqueName="P1071785">
      <xmlPr mapId="1" xpath="/GFI-IZD-KI/INT-E_1000961/P1071785" xmlDataType="decimal"/>
    </xmlCellPr>
  </singleXmlCell>
  <singleXmlCell id="489" xr6:uid="{81939692-3D5E-4E55-BE56-08A2E9D1019F}" r="I57" connectionId="0">
    <xmlCellPr id="1" xr6:uid="{51E31044-958A-487C-954C-95A2BA5A6E0B}" uniqueName="P1071786">
      <xmlPr mapId="1" xpath="/GFI-IZD-KI/INT-E_1000961/P1071786" xmlDataType="decimal"/>
    </xmlCellPr>
  </singleXmlCell>
  <singleXmlCell id="490" xr6:uid="{19E4237E-2CBA-414F-B53B-E4D8B9DF6A11}" r="H58" connectionId="0">
    <xmlCellPr id="1" xr6:uid="{86376F22-E1F2-4649-B77E-33664A204967}" uniqueName="P1071787">
      <xmlPr mapId="1" xpath="/GFI-IZD-KI/INT-E_1000961/P1071787" xmlDataType="decimal"/>
    </xmlCellPr>
  </singleXmlCell>
  <singleXmlCell id="491" xr6:uid="{1CBC3E92-EBF4-43C8-9021-B7C476097BD8}" r="I58" connectionId="0">
    <xmlCellPr id="1" xr6:uid="{EC86FE41-DE52-4BEE-AEF2-219F872675FD}" uniqueName="P1071788">
      <xmlPr mapId="1" xpath="/GFI-IZD-KI/INT-E_1000961/P1071788" xmlDataType="decimal"/>
    </xmlCellPr>
  </singleXmlCell>
  <singleXmlCell id="492" xr6:uid="{6F3B832A-B0EC-49F1-AAE7-5CA0AFD1CF54}" r="H59" connectionId="0">
    <xmlCellPr id="1" xr6:uid="{F14568B5-5761-4961-925E-727670160B27}" uniqueName="P1071789">
      <xmlPr mapId="1" xpath="/GFI-IZD-KI/INT-E_1000961/P1071789" xmlDataType="decimal"/>
    </xmlCellPr>
  </singleXmlCell>
  <singleXmlCell id="493" xr6:uid="{96510629-139E-4B03-857D-05F1019D6AF3}" r="I59" connectionId="0">
    <xmlCellPr id="1" xr6:uid="{0B229B0B-98E8-4B3A-A010-E2B2B0FAF80C}" uniqueName="P1071790">
      <xmlPr mapId="1" xpath="/GFI-IZD-KI/INT-E_1000961/P1071790" xmlDataType="decimal"/>
    </xmlCellPr>
  </singleXmlCell>
  <singleXmlCell id="494" xr6:uid="{859E842F-2084-4821-9007-56918014FEFC}" r="H60" connectionId="0">
    <xmlCellPr id="1" xr6:uid="{FFB93E57-79AF-4246-B7F5-35A875459FFA}" uniqueName="P1071791">
      <xmlPr mapId="1" xpath="/GFI-IZD-KI/INT-E_1000961/P1071791" xmlDataType="decimal"/>
    </xmlCellPr>
  </singleXmlCell>
  <singleXmlCell id="495" xr6:uid="{D03F707A-2E5A-471E-BB55-D339099F7EEA}" r="I60" connectionId="0">
    <xmlCellPr id="1" xr6:uid="{81BDE938-5A48-4134-9E14-F44401A7A54D}" uniqueName="P1071792">
      <xmlPr mapId="1" xpath="/GFI-IZD-KI/INT-E_1000961/P1071792" xmlDataType="decimal"/>
    </xmlCellPr>
  </singleXmlCell>
  <singleXmlCell id="496" xr6:uid="{1D29466C-AFD7-4C51-9C21-57FEEF871A5E}" r="H61" connectionId="0">
    <xmlCellPr id="1" xr6:uid="{92F87F90-EBE6-4738-B0C1-0A4FA91D3110}" uniqueName="P1071793">
      <xmlPr mapId="1" xpath="/GFI-IZD-KI/INT-E_1000961/P1071793" xmlDataType="decimal"/>
    </xmlCellPr>
  </singleXmlCell>
  <singleXmlCell id="497" xr6:uid="{116C5947-CBD3-474D-96E6-E4861272419E}" r="I61" connectionId="0">
    <xmlCellPr id="1" xr6:uid="{55A703BD-4B81-4BFE-9BC5-E09104B54C53}" uniqueName="P1071794">
      <xmlPr mapId="1" xpath="/GFI-IZD-KI/INT-E_1000961/P1071794" xmlDataType="decimal"/>
    </xmlCellPr>
  </singleXmlCell>
  <singleXmlCell id="498" xr6:uid="{FD1C1571-6234-4D79-AE54-FB3888B92C07}" r="H62" connectionId="0">
    <xmlCellPr id="1" xr6:uid="{71D25673-83A1-4F85-9A74-A7C43C3763C8}" uniqueName="P1071795">
      <xmlPr mapId="1" xpath="/GFI-IZD-KI/INT-E_1000961/P1071795" xmlDataType="decimal"/>
    </xmlCellPr>
  </singleXmlCell>
  <singleXmlCell id="499" xr6:uid="{56D989CF-3A66-4A85-AF69-6953EBC380E6}" r="I62" connectionId="0">
    <xmlCellPr id="1" xr6:uid="{0E19E404-8A13-489E-9388-198C26A2BBF0}" uniqueName="P1071796">
      <xmlPr mapId="1" xpath="/GFI-IZD-KI/INT-E_1000961/P1071796" xmlDataType="decimal"/>
    </xmlCellPr>
  </singleXmlCell>
  <singleXmlCell id="500" xr6:uid="{02BD9115-4627-4DA0-BC6C-D1ED22F7B035}" r="H63" connectionId="0">
    <xmlCellPr id="1" xr6:uid="{C31608BD-432D-4AFA-854E-374A2C0ED181}" uniqueName="P1071797">
      <xmlPr mapId="1" xpath="/GFI-IZD-KI/INT-E_1000961/P1071797" xmlDataType="decimal"/>
    </xmlCellPr>
  </singleXmlCell>
  <singleXmlCell id="501" xr6:uid="{0DC65D7B-DE0F-4FD9-8496-8653F74E3346}" r="I63" connectionId="0">
    <xmlCellPr id="1" xr6:uid="{42A8C6AC-5734-49E3-BBDA-858D0DC13962}" uniqueName="P1071798">
      <xmlPr mapId="1" xpath="/G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02" xr6:uid="{7E1F3F38-B899-4E76-8A4D-A1D77D95C6E8}" r="E6" connectionId="0">
    <xmlCellPr id="1" xr6:uid="{E5CF56F8-6F59-4697-B5F1-BD419A29FE1D}" uniqueName="P1071799">
      <xmlPr mapId="1" xpath="/GFI-IZD-KI/IPK-KI-E_1000962/P1071799" xmlDataType="decimal"/>
    </xmlCellPr>
  </singleXmlCell>
  <singleXmlCell id="503" xr6:uid="{4C9E7F42-F5DD-4E5B-9357-4E502C543D7A}" r="F6" connectionId="0">
    <xmlCellPr id="1" xr6:uid="{B3FCC0F2-E3B4-4621-95C9-DD54A4C26692}" uniqueName="P1071800">
      <xmlPr mapId="1" xpath="/GFI-IZD-KI/IPK-KI-E_1000962/P1071800" xmlDataType="decimal"/>
    </xmlCellPr>
  </singleXmlCell>
  <singleXmlCell id="504" xr6:uid="{685A17C6-4C88-496F-B21C-79FD74F3AF7F}" r="G6" connectionId="0">
    <xmlCellPr id="1" xr6:uid="{C093E05A-7EDB-4B9D-9D4B-3722EC0348AD}" uniqueName="P1071801">
      <xmlPr mapId="1" xpath="/GFI-IZD-KI/IPK-KI-E_1000962/P1071801" xmlDataType="decimal"/>
    </xmlCellPr>
  </singleXmlCell>
  <singleXmlCell id="505" xr6:uid="{151CE0C5-7CD9-41CD-B463-88F9AE9CE6C2}" r="H6" connectionId="0">
    <xmlCellPr id="1" xr6:uid="{95F96F76-11F0-41BB-8E92-EA0A338F82EA}" uniqueName="P1071802">
      <xmlPr mapId="1" xpath="/GFI-IZD-KI/IPK-KI-E_1000962/P1071802" xmlDataType="decimal"/>
    </xmlCellPr>
  </singleXmlCell>
  <singleXmlCell id="506" xr6:uid="{DAA9A9EE-EFBB-4859-85B6-593C256F2302}" r="I6" connectionId="0">
    <xmlCellPr id="1" xr6:uid="{7B4B8CD2-402F-4EBF-A4B5-0FCA6E9BBEF4}" uniqueName="P1071803">
      <xmlPr mapId="1" xpath="/GFI-IZD-KI/IPK-KI-E_1000962/P1071803" xmlDataType="decimal"/>
    </xmlCellPr>
  </singleXmlCell>
  <singleXmlCell id="507" xr6:uid="{F49D43B5-D623-4E32-9DE1-64AC06D35109}" r="J6" connectionId="0">
    <xmlCellPr id="1" xr6:uid="{31E190A9-8CCC-4601-87C3-AEBB42166B22}" uniqueName="P1071804">
      <xmlPr mapId="1" xpath="/GFI-IZD-KI/IPK-KI-E_1000962/P1071804" xmlDataType="decimal"/>
    </xmlCellPr>
  </singleXmlCell>
  <singleXmlCell id="508" xr6:uid="{87B7BA79-4EBD-4511-823E-6BB2579B8786}" r="K6" connectionId="0">
    <xmlCellPr id="1" xr6:uid="{860CE86D-D3C5-44C5-B987-288237FE3636}" uniqueName="P1071805">
      <xmlPr mapId="1" xpath="/GFI-IZD-KI/IPK-KI-E_1000962/P1071805" xmlDataType="decimal"/>
    </xmlCellPr>
  </singleXmlCell>
  <singleXmlCell id="509" xr6:uid="{FD20E3E8-F276-4E30-8C72-628DD7B5F6DC}" r="L6" connectionId="0">
    <xmlCellPr id="1" xr6:uid="{46DF00A5-60A8-4C22-B349-766CA5439B3B}" uniqueName="P1071806">
      <xmlPr mapId="1" xpath="/GFI-IZD-KI/IPK-KI-E_1000962/P1071806" xmlDataType="decimal"/>
    </xmlCellPr>
  </singleXmlCell>
  <singleXmlCell id="510" xr6:uid="{5386194C-1A79-4565-9A0D-229170DCE84D}" r="M6" connectionId="0">
    <xmlCellPr id="1" xr6:uid="{8D99B2D8-3126-448B-B1CF-85B9766C193C}" uniqueName="P1071807">
      <xmlPr mapId="1" xpath="/GFI-IZD-KI/IPK-KI-E_1000962/P1071807" xmlDataType="decimal"/>
    </xmlCellPr>
  </singleXmlCell>
  <singleXmlCell id="511" xr6:uid="{05A0785C-0AB6-485A-A58F-2C7FE0AA7EEC}" r="N6" connectionId="0">
    <xmlCellPr id="1" xr6:uid="{CA5FFA56-2823-4BD1-8031-8FEAC3405C4F}" uniqueName="P1071808">
      <xmlPr mapId="1" xpath="/GFI-IZD-KI/IPK-KI-E_1000962/P1071808" xmlDataType="decimal"/>
    </xmlCellPr>
  </singleXmlCell>
  <singleXmlCell id="512" xr6:uid="{F41FC8A4-EC40-4D1C-B70F-5DB46F3ABDC2}" r="O6" connectionId="0">
    <xmlCellPr id="1" xr6:uid="{2D426B83-64F5-42F4-AC91-5B497557D65F}" uniqueName="P1071809">
      <xmlPr mapId="1" xpath="/GFI-IZD-KI/IPK-KI-E_1000962/P1071809" xmlDataType="decimal"/>
    </xmlCellPr>
  </singleXmlCell>
  <singleXmlCell id="513" xr6:uid="{437A6DE9-B4D1-4D3F-AAF6-5CA1A8CBB70B}" r="P6" connectionId="0">
    <xmlCellPr id="1" xr6:uid="{4C2013FF-2B09-4E6B-8662-E4CE1E55DFB9}" uniqueName="P1071810">
      <xmlPr mapId="1" xpath="/GFI-IZD-KI/IPK-KI-E_1000962/P1071810" xmlDataType="decimal"/>
    </xmlCellPr>
  </singleXmlCell>
  <singleXmlCell id="514" xr6:uid="{05C49184-3863-4B79-A401-D6B49FC8E80E}" r="Q6" connectionId="0">
    <xmlCellPr id="1" xr6:uid="{0F7C97D5-6606-492D-9588-923480D3DADD}" uniqueName="P1071811">
      <xmlPr mapId="1" xpath="/GFI-IZD-KI/IPK-KI-E_1000962/P1071811" xmlDataType="decimal"/>
    </xmlCellPr>
  </singleXmlCell>
  <singleXmlCell id="515" xr6:uid="{DD7D587E-BF60-4887-A5BF-F9A169AB4B6F}" r="R6" connectionId="0">
    <xmlCellPr id="1" xr6:uid="{8A73CFDD-9968-4A07-83DC-F935CC61AC53}" uniqueName="P1071812">
      <xmlPr mapId="1" xpath="/GFI-IZD-KI/IPK-KI-E_1000962/P1071812" xmlDataType="decimal"/>
    </xmlCellPr>
  </singleXmlCell>
  <singleXmlCell id="516" xr6:uid="{11A80C6E-E2C5-42C8-BBF7-67F14ECCED4E}" r="E7" connectionId="0">
    <xmlCellPr id="1" xr6:uid="{27D565F7-DDB2-40EF-99E4-2B6862BE168B}" uniqueName="P1071813">
      <xmlPr mapId="1" xpath="/GFI-IZD-KI/IPK-KI-E_1000962/P1071813" xmlDataType="decimal"/>
    </xmlCellPr>
  </singleXmlCell>
  <singleXmlCell id="517" xr6:uid="{0E840F30-CC7D-43C6-BB21-B464E0333E67}" r="F7" connectionId="0">
    <xmlCellPr id="1" xr6:uid="{48889956-9D6F-4070-A548-88371D2F6262}" uniqueName="P1071814">
      <xmlPr mapId="1" xpath="/GFI-IZD-KI/IPK-KI-E_1000962/P1071814" xmlDataType="decimal"/>
    </xmlCellPr>
  </singleXmlCell>
  <singleXmlCell id="518" xr6:uid="{72CFA310-B3FA-41D3-BB8B-E991596A8863}" r="G7" connectionId="0">
    <xmlCellPr id="1" xr6:uid="{3D7F7FD3-14E3-4CF6-A6B0-8DD78628B664}" uniqueName="P1071815">
      <xmlPr mapId="1" xpath="/GFI-IZD-KI/IPK-KI-E_1000962/P1071815" xmlDataType="decimal"/>
    </xmlCellPr>
  </singleXmlCell>
  <singleXmlCell id="519" xr6:uid="{9311164A-6BF2-4260-8397-47A2C5C075F1}" r="H7" connectionId="0">
    <xmlCellPr id="1" xr6:uid="{1CEB3C45-AA75-4208-BF41-50CCDA82FBAA}" uniqueName="P1071816">
      <xmlPr mapId="1" xpath="/GFI-IZD-KI/IPK-KI-E_1000962/P1071816" xmlDataType="decimal"/>
    </xmlCellPr>
  </singleXmlCell>
  <singleXmlCell id="520" xr6:uid="{E4716257-7483-4A5E-A457-698105903C4C}" r="I7" connectionId="0">
    <xmlCellPr id="1" xr6:uid="{70173FA7-4E62-49D7-B155-94E1C23D8376}" uniqueName="P1071817">
      <xmlPr mapId="1" xpath="/GFI-IZD-KI/IPK-KI-E_1000962/P1071817" xmlDataType="decimal"/>
    </xmlCellPr>
  </singleXmlCell>
  <singleXmlCell id="521" xr6:uid="{EAAEA0D8-469D-4034-BCF8-55F4836B0236}" r="J7" connectionId="0">
    <xmlCellPr id="1" xr6:uid="{50185AA0-0EAF-41DE-8578-CBBB69FBAEEB}" uniqueName="P1071818">
      <xmlPr mapId="1" xpath="/GFI-IZD-KI/IPK-KI-E_1000962/P1071818" xmlDataType="decimal"/>
    </xmlCellPr>
  </singleXmlCell>
  <singleXmlCell id="522" xr6:uid="{101D0382-8FAD-4E08-8318-49C7DA850B49}" r="K7" connectionId="0">
    <xmlCellPr id="1" xr6:uid="{4CC0ED55-87EE-4A40-9CF5-B7E5B3C78528}" uniqueName="P1071819">
      <xmlPr mapId="1" xpath="/GFI-IZD-KI/IPK-KI-E_1000962/P1071819" xmlDataType="decimal"/>
    </xmlCellPr>
  </singleXmlCell>
  <singleXmlCell id="523" xr6:uid="{6FAE4442-0CA4-4364-BA40-2988E401B5B6}" r="L7" connectionId="0">
    <xmlCellPr id="1" xr6:uid="{EB55893C-03F2-450B-9885-CE250FA7C733}" uniqueName="P1071820">
      <xmlPr mapId="1" xpath="/GFI-IZD-KI/IPK-KI-E_1000962/P1071820" xmlDataType="decimal"/>
    </xmlCellPr>
  </singleXmlCell>
  <singleXmlCell id="524" xr6:uid="{2498D3B6-BAC1-46ED-9FE5-1497758CACFC}" r="M7" connectionId="0">
    <xmlCellPr id="1" xr6:uid="{26C06730-B83F-419D-852B-CEAFBFF24047}" uniqueName="P1071821">
      <xmlPr mapId="1" xpath="/GFI-IZD-KI/IPK-KI-E_1000962/P1071821" xmlDataType="decimal"/>
    </xmlCellPr>
  </singleXmlCell>
  <singleXmlCell id="525" xr6:uid="{EFF32AD1-7D1A-4CDC-9860-C7C5D0452736}" r="N7" connectionId="0">
    <xmlCellPr id="1" xr6:uid="{573CFC6B-7DE6-4673-AA9E-1CAB31874D47}" uniqueName="P1071822">
      <xmlPr mapId="1" xpath="/GFI-IZD-KI/IPK-KI-E_1000962/P1071822" xmlDataType="decimal"/>
    </xmlCellPr>
  </singleXmlCell>
  <singleXmlCell id="526" xr6:uid="{D6B078D9-C05B-4183-BF2A-A10D2DFB403E}" r="O7" connectionId="0">
    <xmlCellPr id="1" xr6:uid="{4EB473C0-C30C-41B6-A317-39396C507155}" uniqueName="P1071823">
      <xmlPr mapId="1" xpath="/GFI-IZD-KI/IPK-KI-E_1000962/P1071823" xmlDataType="decimal"/>
    </xmlCellPr>
  </singleXmlCell>
  <singleXmlCell id="527" xr6:uid="{2BB0508A-94C7-4850-BD0F-53EB0E3B9BDF}" r="P7" connectionId="0">
    <xmlCellPr id="1" xr6:uid="{9668735B-861C-42D7-879E-50285DA9C78D}" uniqueName="P1071824">
      <xmlPr mapId="1" xpath="/GFI-IZD-KI/IPK-KI-E_1000962/P1071824" xmlDataType="decimal"/>
    </xmlCellPr>
  </singleXmlCell>
  <singleXmlCell id="528" xr6:uid="{9BBE6879-2F44-4BF4-B83D-D351A5E3CD77}" r="Q7" connectionId="0">
    <xmlCellPr id="1" xr6:uid="{F42C28B3-FE1B-410B-8ACC-1DDE8D2B59F1}" uniqueName="P1071825">
      <xmlPr mapId="1" xpath="/GFI-IZD-KI/IPK-KI-E_1000962/P1071825" xmlDataType="decimal"/>
    </xmlCellPr>
  </singleXmlCell>
  <singleXmlCell id="529" xr6:uid="{E53C0402-825A-49E2-BFA6-1707228143B2}" r="R7" connectionId="0">
    <xmlCellPr id="1" xr6:uid="{9684E091-CDAC-4EC4-9708-E09829F36647}" uniqueName="P1071826">
      <xmlPr mapId="1" xpath="/GFI-IZD-KI/IPK-KI-E_1000962/P1071826" xmlDataType="decimal"/>
    </xmlCellPr>
  </singleXmlCell>
  <singleXmlCell id="530" xr6:uid="{1880927A-978E-45E7-AE28-A7DD3B040194}" r="E8" connectionId="0">
    <xmlCellPr id="1" xr6:uid="{FB7DAF11-3E37-4B77-A29F-B9B61C54983E}" uniqueName="P1071827">
      <xmlPr mapId="1" xpath="/GFI-IZD-KI/IPK-KI-E_1000962/P1071827" xmlDataType="decimal"/>
    </xmlCellPr>
  </singleXmlCell>
  <singleXmlCell id="531" xr6:uid="{AA39DE74-C72C-4D16-A8D8-7D2B7A316489}" r="F8" connectionId="0">
    <xmlCellPr id="1" xr6:uid="{15F76CB1-7ECB-4D01-B04C-E73E426E6F4C}" uniqueName="P1071828">
      <xmlPr mapId="1" xpath="/GFI-IZD-KI/IPK-KI-E_1000962/P1071828" xmlDataType="decimal"/>
    </xmlCellPr>
  </singleXmlCell>
  <singleXmlCell id="532" xr6:uid="{56926AFF-E3FB-4F1E-B29B-DA60AFBB0BC5}" r="G8" connectionId="0">
    <xmlCellPr id="1" xr6:uid="{864E17E1-E208-48B7-B765-A95538850F6D}" uniqueName="P1071829">
      <xmlPr mapId="1" xpath="/GFI-IZD-KI/IPK-KI-E_1000962/P1071829" xmlDataType="decimal"/>
    </xmlCellPr>
  </singleXmlCell>
  <singleXmlCell id="533" xr6:uid="{17F506E7-0440-44D4-B145-E91725EFC6F9}" r="H8" connectionId="0">
    <xmlCellPr id="1" xr6:uid="{B1F5030E-BDE6-434A-A10A-31E94912B69F}" uniqueName="P1071830">
      <xmlPr mapId="1" xpath="/GFI-IZD-KI/IPK-KI-E_1000962/P1071830" xmlDataType="decimal"/>
    </xmlCellPr>
  </singleXmlCell>
  <singleXmlCell id="534" xr6:uid="{DBFFF537-17BA-48B5-9780-B264E0FF8ED1}" r="I8" connectionId="0">
    <xmlCellPr id="1" xr6:uid="{9EABF930-9A6B-42B7-B8EE-54D0FDE58F3F}" uniqueName="P1071831">
      <xmlPr mapId="1" xpath="/GFI-IZD-KI/IPK-KI-E_1000962/P1071831" xmlDataType="decimal"/>
    </xmlCellPr>
  </singleXmlCell>
  <singleXmlCell id="535" xr6:uid="{D02AB0AE-0A57-4906-BFCB-EE89C640A70D}" r="J8" connectionId="0">
    <xmlCellPr id="1" xr6:uid="{1B98B19B-7FB2-4D0D-84F7-3A69FCA67989}" uniqueName="P1071832">
      <xmlPr mapId="1" xpath="/GFI-IZD-KI/IPK-KI-E_1000962/P1071832" xmlDataType="decimal"/>
    </xmlCellPr>
  </singleXmlCell>
  <singleXmlCell id="536" xr6:uid="{E8E7CB33-C56B-412D-9DED-EFC4E249E549}" r="K8" connectionId="0">
    <xmlCellPr id="1" xr6:uid="{0E6FDEC1-4A23-4AE4-8129-B038AF985D4E}" uniqueName="P1071833">
      <xmlPr mapId="1" xpath="/GFI-IZD-KI/IPK-KI-E_1000962/P1071833" xmlDataType="decimal"/>
    </xmlCellPr>
  </singleXmlCell>
  <singleXmlCell id="537" xr6:uid="{A6833A75-C47E-47F9-A6FE-A901EE3954C6}" r="L8" connectionId="0">
    <xmlCellPr id="1" xr6:uid="{4692108E-DB49-4D69-85DC-02746EBA5E7A}" uniqueName="P1071834">
      <xmlPr mapId="1" xpath="/GFI-IZD-KI/IPK-KI-E_1000962/P1071834" xmlDataType="decimal"/>
    </xmlCellPr>
  </singleXmlCell>
  <singleXmlCell id="538" xr6:uid="{7D1983DE-6015-4033-AAEA-BFC47AF218D9}" r="M8" connectionId="0">
    <xmlCellPr id="1" xr6:uid="{A93128B2-95C7-42AF-BCE1-717EE71BC9B7}" uniqueName="P1071835">
      <xmlPr mapId="1" xpath="/GFI-IZD-KI/IPK-KI-E_1000962/P1071835" xmlDataType="decimal"/>
    </xmlCellPr>
  </singleXmlCell>
  <singleXmlCell id="539" xr6:uid="{87780CAD-EFA4-49DF-83C3-3A413AB68232}" r="N8" connectionId="0">
    <xmlCellPr id="1" xr6:uid="{51E5381D-F419-4C4B-AB6A-5E100246B87E}" uniqueName="P1071836">
      <xmlPr mapId="1" xpath="/GFI-IZD-KI/IPK-KI-E_1000962/P1071836" xmlDataType="decimal"/>
    </xmlCellPr>
  </singleXmlCell>
  <singleXmlCell id="540" xr6:uid="{A17CA56E-AB7D-41DD-9C6B-B5806A1EABEC}" r="O8" connectionId="0">
    <xmlCellPr id="1" xr6:uid="{F5BFC714-B05C-4CC8-98AB-B8C275CF7283}" uniqueName="P1071837">
      <xmlPr mapId="1" xpath="/GFI-IZD-KI/IPK-KI-E_1000962/P1071837" xmlDataType="decimal"/>
    </xmlCellPr>
  </singleXmlCell>
  <singleXmlCell id="541" xr6:uid="{BE489BD7-9BB1-4BC2-9A36-E1E26C7C1005}" r="P8" connectionId="0">
    <xmlCellPr id="1" xr6:uid="{9F96B54C-448C-4EF1-B0A1-54F53CD649B8}" uniqueName="P1071838">
      <xmlPr mapId="1" xpath="/GFI-IZD-KI/IPK-KI-E_1000962/P1071838" xmlDataType="decimal"/>
    </xmlCellPr>
  </singleXmlCell>
  <singleXmlCell id="542" xr6:uid="{BAA2F3C7-ACF1-41AC-8227-FD353306C1C7}" r="Q8" connectionId="0">
    <xmlCellPr id="1" xr6:uid="{C586A77A-BF33-4BB0-8576-E1C09A35D7D5}" uniqueName="P1071839">
      <xmlPr mapId="1" xpath="/GFI-IZD-KI/IPK-KI-E_1000962/P1071839" xmlDataType="decimal"/>
    </xmlCellPr>
  </singleXmlCell>
  <singleXmlCell id="543" xr6:uid="{97EF1E5A-BDB6-4DC9-A331-43EDF5F93D5C}" r="R8" connectionId="0">
    <xmlCellPr id="1" xr6:uid="{621D1698-CB69-4805-A0C4-1134D821D181}" uniqueName="P1071840">
      <xmlPr mapId="1" xpath="/GFI-IZD-KI/IPK-KI-E_1000962/P1071840" xmlDataType="decimal"/>
    </xmlCellPr>
  </singleXmlCell>
  <singleXmlCell id="544" xr6:uid="{DF83896F-08B0-4DF5-ACA4-C1B6EDD80EF6}" r="E9" connectionId="0">
    <xmlCellPr id="1" xr6:uid="{85483610-652F-4EA2-9266-14B35F8D6B4E}" uniqueName="P1071841">
      <xmlPr mapId="1" xpath="/GFI-IZD-KI/IPK-KI-E_1000962/P1071841" xmlDataType="decimal"/>
    </xmlCellPr>
  </singleXmlCell>
  <singleXmlCell id="545" xr6:uid="{30301D3B-9359-4F66-A84B-ECAF21D9CBF3}" r="F9" connectionId="0">
    <xmlCellPr id="1" xr6:uid="{2E96F523-3CE7-4D70-8F33-3F26D8CAB7C2}" uniqueName="P1071842">
      <xmlPr mapId="1" xpath="/GFI-IZD-KI/IPK-KI-E_1000962/P1071842" xmlDataType="decimal"/>
    </xmlCellPr>
  </singleXmlCell>
  <singleXmlCell id="546" xr6:uid="{ACD94018-7169-47D2-9C36-32EA59FAFABF}" r="G9" connectionId="0">
    <xmlCellPr id="1" xr6:uid="{9BABB093-3488-4766-960E-19E74264CC78}" uniqueName="P1071843">
      <xmlPr mapId="1" xpath="/GFI-IZD-KI/IPK-KI-E_1000962/P1071843" xmlDataType="decimal"/>
    </xmlCellPr>
  </singleXmlCell>
  <singleXmlCell id="547" xr6:uid="{A2939C18-C31B-4614-9F85-BDB414B456C6}" r="H9" connectionId="0">
    <xmlCellPr id="1" xr6:uid="{638C14F7-FF42-4B69-9208-F269BA03A857}" uniqueName="P1071844">
      <xmlPr mapId="1" xpath="/GFI-IZD-KI/IPK-KI-E_1000962/P1071844" xmlDataType="decimal"/>
    </xmlCellPr>
  </singleXmlCell>
  <singleXmlCell id="548" xr6:uid="{D9E08CD5-1571-4826-B40D-FC3AFEAD3940}" r="I9" connectionId="0">
    <xmlCellPr id="1" xr6:uid="{D304F511-9BAE-40B8-9A91-410614A59719}" uniqueName="P1071845">
      <xmlPr mapId="1" xpath="/GFI-IZD-KI/IPK-KI-E_1000962/P1071845" xmlDataType="decimal"/>
    </xmlCellPr>
  </singleXmlCell>
  <singleXmlCell id="549" xr6:uid="{D353C9A9-5922-47DC-92F0-E917737C149E}" r="J9" connectionId="0">
    <xmlCellPr id="1" xr6:uid="{EEFAE3B8-4A6A-45AF-9779-EBC2099196B9}" uniqueName="P1071846">
      <xmlPr mapId="1" xpath="/GFI-IZD-KI/IPK-KI-E_1000962/P1071846" xmlDataType="decimal"/>
    </xmlCellPr>
  </singleXmlCell>
  <singleXmlCell id="550" xr6:uid="{FC87B970-A747-4D65-A924-C7C9FF1C397D}" r="K9" connectionId="0">
    <xmlCellPr id="1" xr6:uid="{F8E03610-ECCA-44C3-8B17-FF9537B5439B}" uniqueName="P1071847">
      <xmlPr mapId="1" xpath="/GFI-IZD-KI/IPK-KI-E_1000962/P1071847" xmlDataType="decimal"/>
    </xmlCellPr>
  </singleXmlCell>
  <singleXmlCell id="551" xr6:uid="{9EA3330E-B16A-467C-BA15-B22F856D1A78}" r="L9" connectionId="0">
    <xmlCellPr id="1" xr6:uid="{9CAE3751-1843-4C7B-88BC-5A68C2F204C7}" uniqueName="P1071848">
      <xmlPr mapId="1" xpath="/GFI-IZD-KI/IPK-KI-E_1000962/P1071848" xmlDataType="decimal"/>
    </xmlCellPr>
  </singleXmlCell>
  <singleXmlCell id="552" xr6:uid="{8E042304-7755-4F43-9ADE-12E937AB4610}" r="M9" connectionId="0">
    <xmlCellPr id="1" xr6:uid="{039E311D-B5E4-44D1-B10B-C9DD78C5164D}" uniqueName="P1071849">
      <xmlPr mapId="1" xpath="/GFI-IZD-KI/IPK-KI-E_1000962/P1071849" xmlDataType="decimal"/>
    </xmlCellPr>
  </singleXmlCell>
  <singleXmlCell id="553" xr6:uid="{38737893-E8F1-4097-BE87-7A37052E8EB7}" r="N9" connectionId="0">
    <xmlCellPr id="1" xr6:uid="{C7A69A42-53C9-4903-8076-654B11193C43}" uniqueName="P1071850">
      <xmlPr mapId="1" xpath="/GFI-IZD-KI/IPK-KI-E_1000962/P1071850" xmlDataType="decimal"/>
    </xmlCellPr>
  </singleXmlCell>
  <singleXmlCell id="554" xr6:uid="{C15D3074-2186-4B14-AE32-DF96B7201E65}" r="O9" connectionId="0">
    <xmlCellPr id="1" xr6:uid="{7533CAC0-1431-4065-AD8B-F9A04040475B}" uniqueName="P1071851">
      <xmlPr mapId="1" xpath="/GFI-IZD-KI/IPK-KI-E_1000962/P1071851" xmlDataType="decimal"/>
    </xmlCellPr>
  </singleXmlCell>
  <singleXmlCell id="555" xr6:uid="{10560A26-CE9F-47AB-8988-49DC0E25B185}" r="P9" connectionId="0">
    <xmlCellPr id="1" xr6:uid="{64BAEE31-5284-4F6A-8FF8-B261373A697C}" uniqueName="P1071852">
      <xmlPr mapId="1" xpath="/GFI-IZD-KI/IPK-KI-E_1000962/P1071852" xmlDataType="decimal"/>
    </xmlCellPr>
  </singleXmlCell>
  <singleXmlCell id="556" xr6:uid="{32F1BC45-67A2-4622-8C49-BCA9AC07FE2E}" r="Q9" connectionId="0">
    <xmlCellPr id="1" xr6:uid="{4F3F32D0-D029-44C2-8FAA-847723AD6EA9}" uniqueName="P1071853">
      <xmlPr mapId="1" xpath="/GFI-IZD-KI/IPK-KI-E_1000962/P1071853" xmlDataType="decimal"/>
    </xmlCellPr>
  </singleXmlCell>
  <singleXmlCell id="557" xr6:uid="{DBAB35C8-9F50-4E3E-B817-06C2E7FEF974}" r="R9" connectionId="0">
    <xmlCellPr id="1" xr6:uid="{B64CFC14-6D8F-45EB-9865-237606DB434A}" uniqueName="P1071854">
      <xmlPr mapId="1" xpath="/GFI-IZD-KI/IPK-KI-E_1000962/P1071854" xmlDataType="decimal"/>
    </xmlCellPr>
  </singleXmlCell>
  <singleXmlCell id="558" xr6:uid="{1D95CA98-9D4F-4323-A055-060C0598392F}" r="E10" connectionId="0">
    <xmlCellPr id="1" xr6:uid="{F0147EC2-2F0F-4EDD-98E7-108A680BD94D}" uniqueName="P1071855">
      <xmlPr mapId="1" xpath="/GFI-IZD-KI/IPK-KI-E_1000962/P1071855" xmlDataType="decimal"/>
    </xmlCellPr>
  </singleXmlCell>
  <singleXmlCell id="559" xr6:uid="{766C11C2-EAC2-427B-885E-FC9B78D866B4}" r="F10" connectionId="0">
    <xmlCellPr id="1" xr6:uid="{55F63BCD-3B23-411D-8D2B-BB38B6D24BE3}" uniqueName="P1071856">
      <xmlPr mapId="1" xpath="/GFI-IZD-KI/IPK-KI-E_1000962/P1071856" xmlDataType="decimal"/>
    </xmlCellPr>
  </singleXmlCell>
  <singleXmlCell id="560" xr6:uid="{F3D42CC7-3AA7-4386-BC7C-AA963A4C68A6}" r="G10" connectionId="0">
    <xmlCellPr id="1" xr6:uid="{8D1CEF40-F8B4-4250-A4E1-4EE13C45378A}" uniqueName="P1071857">
      <xmlPr mapId="1" xpath="/GFI-IZD-KI/IPK-KI-E_1000962/P1071857" xmlDataType="decimal"/>
    </xmlCellPr>
  </singleXmlCell>
  <singleXmlCell id="561" xr6:uid="{A7F20D4F-B31C-4B7C-947F-AF3A5715BC58}" r="H10" connectionId="0">
    <xmlCellPr id="1" xr6:uid="{EBDE17D8-C351-4CBA-8E81-C917A2A1CDD7}" uniqueName="P1071858">
      <xmlPr mapId="1" xpath="/GFI-IZD-KI/IPK-KI-E_1000962/P1071858" xmlDataType="decimal"/>
    </xmlCellPr>
  </singleXmlCell>
  <singleXmlCell id="562" xr6:uid="{F8086E47-F3D2-4B34-B3B1-67694864614A}" r="I10" connectionId="0">
    <xmlCellPr id="1" xr6:uid="{C3B99602-B442-4DA5-B499-9405A31E61BA}" uniqueName="P1071859">
      <xmlPr mapId="1" xpath="/GFI-IZD-KI/IPK-KI-E_1000962/P1071859" xmlDataType="decimal"/>
    </xmlCellPr>
  </singleXmlCell>
  <singleXmlCell id="563" xr6:uid="{5B5697E1-FCC9-4A6F-ADF6-F992378C82F2}" r="J10" connectionId="0">
    <xmlCellPr id="1" xr6:uid="{6AA768D8-82E4-455A-A581-C93470CF2326}" uniqueName="P1071860">
      <xmlPr mapId="1" xpath="/GFI-IZD-KI/IPK-KI-E_1000962/P1071860" xmlDataType="decimal"/>
    </xmlCellPr>
  </singleXmlCell>
  <singleXmlCell id="564" xr6:uid="{1FCB35A0-9365-4068-A134-FB54C62C304C}" r="K10" connectionId="0">
    <xmlCellPr id="1" xr6:uid="{2EAA4655-78F9-46ED-ABE7-8D1BF5847BC9}" uniqueName="P1071861">
      <xmlPr mapId="1" xpath="/GFI-IZD-KI/IPK-KI-E_1000962/P1071861" xmlDataType="decimal"/>
    </xmlCellPr>
  </singleXmlCell>
  <singleXmlCell id="565" xr6:uid="{695225E0-6F2E-4041-9548-7830B656AB2A}" r="L10" connectionId="0">
    <xmlCellPr id="1" xr6:uid="{1DD4F13B-B74B-43FF-BC64-821BB0A025BB}" uniqueName="P1071862">
      <xmlPr mapId="1" xpath="/GFI-IZD-KI/IPK-KI-E_1000962/P1071862" xmlDataType="decimal"/>
    </xmlCellPr>
  </singleXmlCell>
  <singleXmlCell id="566" xr6:uid="{A29E7B41-093B-47D9-A376-A58B0AA4F409}" r="M10" connectionId="0">
    <xmlCellPr id="1" xr6:uid="{39CBB158-08CA-4352-B61C-07A4B4A3D701}" uniqueName="P1071863">
      <xmlPr mapId="1" xpath="/GFI-IZD-KI/IPK-KI-E_1000962/P1071863" xmlDataType="decimal"/>
    </xmlCellPr>
  </singleXmlCell>
  <singleXmlCell id="567" xr6:uid="{E1364587-B188-407F-83E2-74BF55AFCC40}" r="N10" connectionId="0">
    <xmlCellPr id="1" xr6:uid="{6B125B08-AE11-4BBA-87B7-A954C417E47F}" uniqueName="P1071864">
      <xmlPr mapId="1" xpath="/GFI-IZD-KI/IPK-KI-E_1000962/P1071864" xmlDataType="decimal"/>
    </xmlCellPr>
  </singleXmlCell>
  <singleXmlCell id="568" xr6:uid="{D67B2E89-AAA3-4B5F-9E56-00B551E0A0F8}" r="O10" connectionId="0">
    <xmlCellPr id="1" xr6:uid="{23E50D41-268A-4B6B-BBEB-7E005F1A7DA2}" uniqueName="P1071865">
      <xmlPr mapId="1" xpath="/GFI-IZD-KI/IPK-KI-E_1000962/P1071865" xmlDataType="decimal"/>
    </xmlCellPr>
  </singleXmlCell>
  <singleXmlCell id="569" xr6:uid="{9C51F53D-AA31-485A-A3D8-148BE13469FF}" r="P10" connectionId="0">
    <xmlCellPr id="1" xr6:uid="{7BB7A268-F200-4907-BFCA-F5B8117CA485}" uniqueName="P1071866">
      <xmlPr mapId="1" xpath="/GFI-IZD-KI/IPK-KI-E_1000962/P1071866" xmlDataType="decimal"/>
    </xmlCellPr>
  </singleXmlCell>
  <singleXmlCell id="570" xr6:uid="{83B1DDEF-E12A-42B2-905C-DBE608FACC0F}" r="Q10" connectionId="0">
    <xmlCellPr id="1" xr6:uid="{8AF4831C-E866-4407-B3F7-968639AC01BA}" uniqueName="P1071867">
      <xmlPr mapId="1" xpath="/GFI-IZD-KI/IPK-KI-E_1000962/P1071867" xmlDataType="decimal"/>
    </xmlCellPr>
  </singleXmlCell>
  <singleXmlCell id="571" xr6:uid="{11BB4C4F-1AC6-420E-B547-7D7E3BFF563C}" r="R10" connectionId="0">
    <xmlCellPr id="1" xr6:uid="{D52141F5-AB2C-48AF-96C0-D10779F73F5F}" uniqueName="P1071868">
      <xmlPr mapId="1" xpath="/GFI-IZD-KI/IPK-KI-E_1000962/P1071868" xmlDataType="decimal"/>
    </xmlCellPr>
  </singleXmlCell>
  <singleXmlCell id="572" xr6:uid="{621BD601-9F0B-4850-84DD-7A3835B35900}" r="E11" connectionId="0">
    <xmlCellPr id="1" xr6:uid="{3D56DBCA-F382-44A3-828F-45494CFA8BE8}" uniqueName="P1071869">
      <xmlPr mapId="1" xpath="/GFI-IZD-KI/IPK-KI-E_1000962/P1071869" xmlDataType="decimal"/>
    </xmlCellPr>
  </singleXmlCell>
  <singleXmlCell id="573" xr6:uid="{1567E29D-5EB6-4C41-BB14-EE71583039C3}" r="F11" connectionId="0">
    <xmlCellPr id="1" xr6:uid="{73AB1728-1572-4F99-91CB-CC4625667ADF}" uniqueName="P1071870">
      <xmlPr mapId="1" xpath="/GFI-IZD-KI/IPK-KI-E_1000962/P1071870" xmlDataType="decimal"/>
    </xmlCellPr>
  </singleXmlCell>
  <singleXmlCell id="574" xr6:uid="{C2A7F02E-7682-425B-A009-AA961C7D758A}" r="G11" connectionId="0">
    <xmlCellPr id="1" xr6:uid="{E1109983-0272-43BB-8BFA-E91E87ABB74D}" uniqueName="P1071871">
      <xmlPr mapId="1" xpath="/GFI-IZD-KI/IPK-KI-E_1000962/P1071871" xmlDataType="decimal"/>
    </xmlCellPr>
  </singleXmlCell>
  <singleXmlCell id="575" xr6:uid="{B9EA9224-ADA2-4167-B346-66E48595A318}" r="H11" connectionId="0">
    <xmlCellPr id="1" xr6:uid="{1BB76DBE-EF91-456A-87AB-7180F43569F8}" uniqueName="P1071872">
      <xmlPr mapId="1" xpath="/GFI-IZD-KI/IPK-KI-E_1000962/P1071872" xmlDataType="decimal"/>
    </xmlCellPr>
  </singleXmlCell>
  <singleXmlCell id="576" xr6:uid="{6EDFB684-DBEB-430B-9027-56BA913DFFAB}" r="I11" connectionId="0">
    <xmlCellPr id="1" xr6:uid="{1384A130-F46B-40E1-B4C7-5F9CE715D3AB}" uniqueName="P1071873">
      <xmlPr mapId="1" xpath="/GFI-IZD-KI/IPK-KI-E_1000962/P1071873" xmlDataType="decimal"/>
    </xmlCellPr>
  </singleXmlCell>
  <singleXmlCell id="577" xr6:uid="{8DF242D6-6581-4016-8999-FCD0791974D5}" r="J11" connectionId="0">
    <xmlCellPr id="1" xr6:uid="{ECB0C662-F7FE-404C-82AA-F1BC6D258A60}" uniqueName="P1071874">
      <xmlPr mapId="1" xpath="/GFI-IZD-KI/IPK-KI-E_1000962/P1071874" xmlDataType="decimal"/>
    </xmlCellPr>
  </singleXmlCell>
  <singleXmlCell id="578" xr6:uid="{C477C814-2A89-4B0D-B9A4-84B54AAA7273}" r="K11" connectionId="0">
    <xmlCellPr id="1" xr6:uid="{5AA0EB33-762C-4DB8-9708-8062D204C149}" uniqueName="P1071875">
      <xmlPr mapId="1" xpath="/GFI-IZD-KI/IPK-KI-E_1000962/P1071875" xmlDataType="decimal"/>
    </xmlCellPr>
  </singleXmlCell>
  <singleXmlCell id="579" xr6:uid="{34038E9B-5800-4054-A62A-1B3C03C88DF6}" r="L11" connectionId="0">
    <xmlCellPr id="1" xr6:uid="{8C188B13-6BB7-481A-8DEF-B2F542E6EC70}" uniqueName="P1071876">
      <xmlPr mapId="1" xpath="/GFI-IZD-KI/IPK-KI-E_1000962/P1071876" xmlDataType="decimal"/>
    </xmlCellPr>
  </singleXmlCell>
  <singleXmlCell id="580" xr6:uid="{59B41A92-E03F-47A8-94A3-7B4E756362BE}" r="M11" connectionId="0">
    <xmlCellPr id="1" xr6:uid="{06A5C98E-740F-47A4-B5F8-2032D270BA7B}" uniqueName="P1071877">
      <xmlPr mapId="1" xpath="/GFI-IZD-KI/IPK-KI-E_1000962/P1071877" xmlDataType="decimal"/>
    </xmlCellPr>
  </singleXmlCell>
  <singleXmlCell id="581" xr6:uid="{C1BB3C1F-DD83-407B-A834-35AE240B2FE9}" r="N11" connectionId="0">
    <xmlCellPr id="1" xr6:uid="{4C83F11A-C9B4-4137-809A-465CC0A06E03}" uniqueName="P1071878">
      <xmlPr mapId="1" xpath="/GFI-IZD-KI/IPK-KI-E_1000962/P1071878" xmlDataType="decimal"/>
    </xmlCellPr>
  </singleXmlCell>
  <singleXmlCell id="582" xr6:uid="{C4FA71D0-66A9-4EC0-B926-972C7ED344E4}" r="O11" connectionId="0">
    <xmlCellPr id="1" xr6:uid="{E36F3471-4F11-435E-9C3A-4F038F4B3F5C}" uniqueName="P1071879">
      <xmlPr mapId="1" xpath="/GFI-IZD-KI/IPK-KI-E_1000962/P1071879" xmlDataType="decimal"/>
    </xmlCellPr>
  </singleXmlCell>
  <singleXmlCell id="583" xr6:uid="{6E9322FE-59A4-43A5-9EA8-A59FA96619D3}" r="P11" connectionId="0">
    <xmlCellPr id="1" xr6:uid="{8B964162-1BC1-46FF-9C1C-B7F347DF4714}" uniqueName="P1071880">
      <xmlPr mapId="1" xpath="/GFI-IZD-KI/IPK-KI-E_1000962/P1071880" xmlDataType="decimal"/>
    </xmlCellPr>
  </singleXmlCell>
  <singleXmlCell id="584" xr6:uid="{73BA5B72-0CD7-4894-BE58-177B12A0C860}" r="Q11" connectionId="0">
    <xmlCellPr id="1" xr6:uid="{1651BBAA-BDC3-4FC3-97EC-330FEE78E570}" uniqueName="P1071881">
      <xmlPr mapId="1" xpath="/GFI-IZD-KI/IPK-KI-E_1000962/P1071881" xmlDataType="decimal"/>
    </xmlCellPr>
  </singleXmlCell>
  <singleXmlCell id="585" xr6:uid="{6EAF263E-436A-4D27-8F26-5D123C32DA1B}" r="R11" connectionId="0">
    <xmlCellPr id="1" xr6:uid="{3D58DBCE-5804-4333-989C-C7CFBFC6A926}" uniqueName="P1071882">
      <xmlPr mapId="1" xpath="/GFI-IZD-KI/IPK-KI-E_1000962/P1071882" xmlDataType="decimal"/>
    </xmlCellPr>
  </singleXmlCell>
  <singleXmlCell id="586" xr6:uid="{2EED1F4F-5CBB-4E4D-8A0D-45347AEEBD23}" r="E12" connectionId="0">
    <xmlCellPr id="1" xr6:uid="{606BFCC8-A4EF-4DED-B142-AC9171C1219B}" uniqueName="P1071883">
      <xmlPr mapId="1" xpath="/GFI-IZD-KI/IPK-KI-E_1000962/P1071883" xmlDataType="decimal"/>
    </xmlCellPr>
  </singleXmlCell>
  <singleXmlCell id="587" xr6:uid="{0E0FC587-A61A-42C0-9D9F-D731DF654611}" r="F12" connectionId="0">
    <xmlCellPr id="1" xr6:uid="{5DE71639-7E25-4AD1-AAAB-BEE0F3808F77}" uniqueName="P1071884">
      <xmlPr mapId="1" xpath="/GFI-IZD-KI/IPK-KI-E_1000962/P1071884" xmlDataType="decimal"/>
    </xmlCellPr>
  </singleXmlCell>
  <singleXmlCell id="588" xr6:uid="{92052A41-4280-4205-818A-50ABF43247CC}" r="G12" connectionId="0">
    <xmlCellPr id="1" xr6:uid="{DCF530DC-DA00-4C55-8763-776E74CF9EDC}" uniqueName="P1071885">
      <xmlPr mapId="1" xpath="/GFI-IZD-KI/IPK-KI-E_1000962/P1071885" xmlDataType="decimal"/>
    </xmlCellPr>
  </singleXmlCell>
  <singleXmlCell id="589" xr6:uid="{B305B6A2-A6EC-4441-8E03-79853B59CF93}" r="H12" connectionId="0">
    <xmlCellPr id="1" xr6:uid="{BD8588F1-1AFA-4D4E-8E25-6782519785FE}" uniqueName="P1071886">
      <xmlPr mapId="1" xpath="/GFI-IZD-KI/IPK-KI-E_1000962/P1071886" xmlDataType="decimal"/>
    </xmlCellPr>
  </singleXmlCell>
  <singleXmlCell id="590" xr6:uid="{096D64E1-C212-4551-9375-4C8D4786581C}" r="I12" connectionId="0">
    <xmlCellPr id="1" xr6:uid="{3A0A7B4E-529B-4A22-952B-E92FD0D78338}" uniqueName="P1071887">
      <xmlPr mapId="1" xpath="/GFI-IZD-KI/IPK-KI-E_1000962/P1071887" xmlDataType="decimal"/>
    </xmlCellPr>
  </singleXmlCell>
  <singleXmlCell id="591" xr6:uid="{BE5230C9-8B8D-4D8D-8717-E3D05E4213F2}" r="J12" connectionId="0">
    <xmlCellPr id="1" xr6:uid="{E2446EC7-A9AE-4841-9FBC-25ED5A2C3ED3}" uniqueName="P1071888">
      <xmlPr mapId="1" xpath="/GFI-IZD-KI/IPK-KI-E_1000962/P1071888" xmlDataType="decimal"/>
    </xmlCellPr>
  </singleXmlCell>
  <singleXmlCell id="592" xr6:uid="{2B16C751-B850-41ED-BC82-BB9455F4B612}" r="K12" connectionId="0">
    <xmlCellPr id="1" xr6:uid="{29C25E69-28F3-47C2-BCFD-758D438D57C0}" uniqueName="P1071889">
      <xmlPr mapId="1" xpath="/GFI-IZD-KI/IPK-KI-E_1000962/P1071889" xmlDataType="decimal"/>
    </xmlCellPr>
  </singleXmlCell>
  <singleXmlCell id="593" xr6:uid="{2E3DA526-9FBA-4C29-95FA-7DBD9C996D83}" r="L12" connectionId="0">
    <xmlCellPr id="1" xr6:uid="{31B40685-A092-4A95-B3C8-BDA2F58721ED}" uniqueName="P1071890">
      <xmlPr mapId="1" xpath="/GFI-IZD-KI/IPK-KI-E_1000962/P1071890" xmlDataType="decimal"/>
    </xmlCellPr>
  </singleXmlCell>
  <singleXmlCell id="594" xr6:uid="{0DCA09BF-A715-418D-96FB-4C4BF98B8164}" r="M12" connectionId="0">
    <xmlCellPr id="1" xr6:uid="{71A960E0-4B40-416C-A7A0-2FF252AB044F}" uniqueName="P1071891">
      <xmlPr mapId="1" xpath="/GFI-IZD-KI/IPK-KI-E_1000962/P1071891" xmlDataType="decimal"/>
    </xmlCellPr>
  </singleXmlCell>
  <singleXmlCell id="595" xr6:uid="{6B31FDB8-3E0B-4F74-991B-600864E647E1}" r="N12" connectionId="0">
    <xmlCellPr id="1" xr6:uid="{A49E1D5F-20A9-441A-A074-1F7238A5D1DF}" uniqueName="P1071892">
      <xmlPr mapId="1" xpath="/GFI-IZD-KI/IPK-KI-E_1000962/P1071892" xmlDataType="decimal"/>
    </xmlCellPr>
  </singleXmlCell>
  <singleXmlCell id="596" xr6:uid="{AD8DDD69-3042-494F-B5C6-68B968A86B9B}" r="O12" connectionId="0">
    <xmlCellPr id="1" xr6:uid="{76341544-DF2C-45ED-856A-1BF68737065A}" uniqueName="P1071893">
      <xmlPr mapId="1" xpath="/GFI-IZD-KI/IPK-KI-E_1000962/P1071893" xmlDataType="decimal"/>
    </xmlCellPr>
  </singleXmlCell>
  <singleXmlCell id="597" xr6:uid="{3699DD67-9894-4E73-8DE0-AD45CC565A9E}" r="P12" connectionId="0">
    <xmlCellPr id="1" xr6:uid="{2585F277-3464-4AC0-906D-DB3CB87A4914}" uniqueName="P1071894">
      <xmlPr mapId="1" xpath="/GFI-IZD-KI/IPK-KI-E_1000962/P1071894" xmlDataType="decimal"/>
    </xmlCellPr>
  </singleXmlCell>
  <singleXmlCell id="598" xr6:uid="{B4BAE101-98F8-4629-83F9-8D9159C0D9DF}" r="Q12" connectionId="0">
    <xmlCellPr id="1" xr6:uid="{390408FC-B448-4499-9964-59E7727ABEB1}" uniqueName="P1071895">
      <xmlPr mapId="1" xpath="/GFI-IZD-KI/IPK-KI-E_1000962/P1071895" xmlDataType="decimal"/>
    </xmlCellPr>
  </singleXmlCell>
  <singleXmlCell id="599" xr6:uid="{7C2A0F6D-6D84-4A8F-A7D5-90668DB84B56}" r="R12" connectionId="0">
    <xmlCellPr id="1" xr6:uid="{7E23351E-8E1A-44B6-8C4F-108B4EC35F0A}" uniqueName="P1071896">
      <xmlPr mapId="1" xpath="/GFI-IZD-KI/IPK-KI-E_1000962/P1071896" xmlDataType="decimal"/>
    </xmlCellPr>
  </singleXmlCell>
  <singleXmlCell id="600" xr6:uid="{61D40EF6-9D57-48E7-A66B-D3528DCE3F18}" r="E13" connectionId="0">
    <xmlCellPr id="1" xr6:uid="{774FEE88-F4A1-4760-ABDD-31D53EF1CAD1}" uniqueName="P1071897">
      <xmlPr mapId="1" xpath="/GFI-IZD-KI/IPK-KI-E_1000962/P1071897" xmlDataType="decimal"/>
    </xmlCellPr>
  </singleXmlCell>
  <singleXmlCell id="601" xr6:uid="{BBC13769-8E57-4FD8-A1AE-AF8C795C5821}" r="F13" connectionId="0">
    <xmlCellPr id="1" xr6:uid="{698D3D51-E37F-46BD-85D6-B7361C705EBD}" uniqueName="P1071898">
      <xmlPr mapId="1" xpath="/GFI-IZD-KI/IPK-KI-E_1000962/P1071898" xmlDataType="decimal"/>
    </xmlCellPr>
  </singleXmlCell>
  <singleXmlCell id="602" xr6:uid="{15E65376-3D5D-4061-9F0A-1C1EA6DA70D8}" r="G13" connectionId="0">
    <xmlCellPr id="1" xr6:uid="{A032CA48-7472-4027-AABC-B67EA976B880}" uniqueName="P1071899">
      <xmlPr mapId="1" xpath="/GFI-IZD-KI/IPK-KI-E_1000962/P1071899" xmlDataType="decimal"/>
    </xmlCellPr>
  </singleXmlCell>
  <singleXmlCell id="603" xr6:uid="{CA95126E-DE18-475C-87E5-5696CF634986}" r="H13" connectionId="0">
    <xmlCellPr id="1" xr6:uid="{DE493352-33F2-43EC-9A2B-38AABD047931}" uniqueName="P1071900">
      <xmlPr mapId="1" xpath="/GFI-IZD-KI/IPK-KI-E_1000962/P1071900" xmlDataType="decimal"/>
    </xmlCellPr>
  </singleXmlCell>
  <singleXmlCell id="604" xr6:uid="{C93172EA-EB3A-4975-9D2B-E4FE21ED80FF}" r="I13" connectionId="0">
    <xmlCellPr id="1" xr6:uid="{C2597CD2-CF66-4797-8B4D-38F74AA89C9A}" uniqueName="P1071901">
      <xmlPr mapId="1" xpath="/GFI-IZD-KI/IPK-KI-E_1000962/P1071901" xmlDataType="decimal"/>
    </xmlCellPr>
  </singleXmlCell>
  <singleXmlCell id="605" xr6:uid="{75F39ECE-CA4B-43C4-AE5F-706C78910C8A}" r="J13" connectionId="0">
    <xmlCellPr id="1" xr6:uid="{783589F0-AB62-48C6-AC24-F46787CB2C81}" uniqueName="P1071902">
      <xmlPr mapId="1" xpath="/GFI-IZD-KI/IPK-KI-E_1000962/P1071902" xmlDataType="decimal"/>
    </xmlCellPr>
  </singleXmlCell>
  <singleXmlCell id="606" xr6:uid="{8D3508D0-4184-4AAC-87E2-E0A01306FFE6}" r="K13" connectionId="0">
    <xmlCellPr id="1" xr6:uid="{39256E78-4C70-448A-994D-845F1293B51E}" uniqueName="P1071903">
      <xmlPr mapId="1" xpath="/GFI-IZD-KI/IPK-KI-E_1000962/P1071903" xmlDataType="decimal"/>
    </xmlCellPr>
  </singleXmlCell>
  <singleXmlCell id="607" xr6:uid="{2C8E4F96-F6DC-494E-91D3-7C9428A5291D}" r="L13" connectionId="0">
    <xmlCellPr id="1" xr6:uid="{7AA33A35-37EA-4B41-9CD5-5D9D6BECA44B}" uniqueName="P1071904">
      <xmlPr mapId="1" xpath="/GFI-IZD-KI/IPK-KI-E_1000962/P1071904" xmlDataType="decimal"/>
    </xmlCellPr>
  </singleXmlCell>
  <singleXmlCell id="608" xr6:uid="{1334563E-E8B4-4C86-B547-A8EB92FFC88E}" r="M13" connectionId="0">
    <xmlCellPr id="1" xr6:uid="{1808FC40-D17C-46F1-8D32-329275972BD3}" uniqueName="P1071905">
      <xmlPr mapId="1" xpath="/GFI-IZD-KI/IPK-KI-E_1000962/P1071905" xmlDataType="decimal"/>
    </xmlCellPr>
  </singleXmlCell>
  <singleXmlCell id="609" xr6:uid="{069B212F-A92E-43D1-A7AA-DFE19854F466}" r="N13" connectionId="0">
    <xmlCellPr id="1" xr6:uid="{5716784A-D741-445F-B169-0A4762F12DD2}" uniqueName="P1071906">
      <xmlPr mapId="1" xpath="/GFI-IZD-KI/IPK-KI-E_1000962/P1071906" xmlDataType="decimal"/>
    </xmlCellPr>
  </singleXmlCell>
  <singleXmlCell id="610" xr6:uid="{C71C158B-13F9-4024-AF73-6475D5283F0A}" r="O13" connectionId="0">
    <xmlCellPr id="1" xr6:uid="{72F8C4D6-873D-4BE2-98E3-A0881028A6B9}" uniqueName="P1071907">
      <xmlPr mapId="1" xpath="/GFI-IZD-KI/IPK-KI-E_1000962/P1071907" xmlDataType="decimal"/>
    </xmlCellPr>
  </singleXmlCell>
  <singleXmlCell id="611" xr6:uid="{5128B188-F60E-4F8A-866C-3C9D3A360641}" r="P13" connectionId="0">
    <xmlCellPr id="1" xr6:uid="{370AEEE4-5DB9-424B-AAE5-5342C83A39BF}" uniqueName="P1071908">
      <xmlPr mapId="1" xpath="/GFI-IZD-KI/IPK-KI-E_1000962/P1071908" xmlDataType="decimal"/>
    </xmlCellPr>
  </singleXmlCell>
  <singleXmlCell id="612" xr6:uid="{8CB90391-7E8B-40D8-A36E-E8625B3487A1}" r="Q13" connectionId="0">
    <xmlCellPr id="1" xr6:uid="{32216BD4-CF92-48C1-B3E8-D521B844B05A}" uniqueName="P1071909">
      <xmlPr mapId="1" xpath="/GFI-IZD-KI/IPK-KI-E_1000962/P1071909" xmlDataType="decimal"/>
    </xmlCellPr>
  </singleXmlCell>
  <singleXmlCell id="613" xr6:uid="{D7E0D9EF-D2F6-4D0D-B05A-2697B266322A}" r="R13" connectionId="0">
    <xmlCellPr id="1" xr6:uid="{AFB8E002-F2C1-431E-B24F-2EBD9DC7C148}" uniqueName="P1071910">
      <xmlPr mapId="1" xpath="/GFI-IZD-KI/IPK-KI-E_1000962/P1071910" xmlDataType="decimal"/>
    </xmlCellPr>
  </singleXmlCell>
  <singleXmlCell id="614" xr6:uid="{3FB217EA-3B56-4452-A25D-17C1AE4D68D0}" r="E14" connectionId="0">
    <xmlCellPr id="1" xr6:uid="{F1345544-4F0A-43AD-BBDD-70560D350B5F}" uniqueName="P1071911">
      <xmlPr mapId="1" xpath="/GFI-IZD-KI/IPK-KI-E_1000962/P1071911" xmlDataType="decimal"/>
    </xmlCellPr>
  </singleXmlCell>
  <singleXmlCell id="615" xr6:uid="{205DD8DA-D676-49A1-A8B6-6CB782F8196C}" r="F14" connectionId="0">
    <xmlCellPr id="1" xr6:uid="{8026F3D3-6A59-4B55-B749-188418B55AB2}" uniqueName="P1071912">
      <xmlPr mapId="1" xpath="/GFI-IZD-KI/IPK-KI-E_1000962/P1071912" xmlDataType="decimal"/>
    </xmlCellPr>
  </singleXmlCell>
  <singleXmlCell id="616" xr6:uid="{F3AE9107-9A7A-495A-BE95-04B16306C0A1}" r="G14" connectionId="0">
    <xmlCellPr id="1" xr6:uid="{9D795455-7DA9-47C3-A2BD-6089B3D9A8F1}" uniqueName="P1071913">
      <xmlPr mapId="1" xpath="/GFI-IZD-KI/IPK-KI-E_1000962/P1071913" xmlDataType="decimal"/>
    </xmlCellPr>
  </singleXmlCell>
  <singleXmlCell id="617" xr6:uid="{29B91EED-19C9-4A13-80BA-C7C286F5EA74}" r="H14" connectionId="0">
    <xmlCellPr id="1" xr6:uid="{99D3D3B2-364D-4FE3-B53E-DB54DB7EFECC}" uniqueName="P1071914">
      <xmlPr mapId="1" xpath="/GFI-IZD-KI/IPK-KI-E_1000962/P1071914" xmlDataType="decimal"/>
    </xmlCellPr>
  </singleXmlCell>
  <singleXmlCell id="618" xr6:uid="{291DBEEB-AB0F-4FA3-ACA9-9B7A6A251365}" r="I14" connectionId="0">
    <xmlCellPr id="1" xr6:uid="{5381E3D1-E128-4022-8FB3-197C28AD8163}" uniqueName="P1071915">
      <xmlPr mapId="1" xpath="/GFI-IZD-KI/IPK-KI-E_1000962/P1071915" xmlDataType="decimal"/>
    </xmlCellPr>
  </singleXmlCell>
  <singleXmlCell id="619" xr6:uid="{F82E7FF0-65D2-496C-A17A-390DA758B862}" r="J14" connectionId="0">
    <xmlCellPr id="1" xr6:uid="{1C1FA467-C158-413D-A88F-86C862AE295F}" uniqueName="P1071916">
      <xmlPr mapId="1" xpath="/GFI-IZD-KI/IPK-KI-E_1000962/P1071916" xmlDataType="decimal"/>
    </xmlCellPr>
  </singleXmlCell>
  <singleXmlCell id="620" xr6:uid="{1E5CE9E3-2FA0-44C7-9BA1-12B8EF22DD69}" r="K14" connectionId="0">
    <xmlCellPr id="1" xr6:uid="{08D82DCA-9F18-4E7C-AFEA-5FE04297233C}" uniqueName="P1071917">
      <xmlPr mapId="1" xpath="/GFI-IZD-KI/IPK-KI-E_1000962/P1071917" xmlDataType="decimal"/>
    </xmlCellPr>
  </singleXmlCell>
  <singleXmlCell id="621" xr6:uid="{D89E3F2F-6B83-4A91-A1E2-EC19370F7E88}" r="L14" connectionId="0">
    <xmlCellPr id="1" xr6:uid="{9C7C33E6-3AED-493B-A28B-7A7B69CE27D3}" uniqueName="P1071918">
      <xmlPr mapId="1" xpath="/GFI-IZD-KI/IPK-KI-E_1000962/P1071918" xmlDataType="decimal"/>
    </xmlCellPr>
  </singleXmlCell>
  <singleXmlCell id="622" xr6:uid="{BB34F9AF-8DF9-40CF-8CFB-CFDC9CD8769A}" r="M14" connectionId="0">
    <xmlCellPr id="1" xr6:uid="{1880A08F-1A3D-42D8-A8A3-CF74DB185F14}" uniqueName="P1071919">
      <xmlPr mapId="1" xpath="/GFI-IZD-KI/IPK-KI-E_1000962/P1071919" xmlDataType="decimal"/>
    </xmlCellPr>
  </singleXmlCell>
  <singleXmlCell id="623" xr6:uid="{6B194C50-8D2A-4A7C-9285-406D805B26E2}" r="N14" connectionId="0">
    <xmlCellPr id="1" xr6:uid="{0277BE72-9255-4C24-B05E-FA3B9580F13C}" uniqueName="P1071920">
      <xmlPr mapId="1" xpath="/GFI-IZD-KI/IPK-KI-E_1000962/P1071920" xmlDataType="decimal"/>
    </xmlCellPr>
  </singleXmlCell>
  <singleXmlCell id="624" xr6:uid="{83DE68DD-8592-426B-8CCE-6AF61F737C51}" r="O14" connectionId="0">
    <xmlCellPr id="1" xr6:uid="{E1B26EE4-B364-4E40-A338-0E00522279A1}" uniqueName="P1071921">
      <xmlPr mapId="1" xpath="/GFI-IZD-KI/IPK-KI-E_1000962/P1071921" xmlDataType="decimal"/>
    </xmlCellPr>
  </singleXmlCell>
  <singleXmlCell id="625" xr6:uid="{E62D52A1-FCB4-451F-948B-DE1F27EE51D9}" r="P14" connectionId="0">
    <xmlCellPr id="1" xr6:uid="{A628C241-EE79-4EAC-B993-9F8E20C87529}" uniqueName="P1071922">
      <xmlPr mapId="1" xpath="/GFI-IZD-KI/IPK-KI-E_1000962/P1071922" xmlDataType="decimal"/>
    </xmlCellPr>
  </singleXmlCell>
  <singleXmlCell id="626" xr6:uid="{B33C2D36-1481-4E53-809C-46D402A374EE}" r="Q14" connectionId="0">
    <xmlCellPr id="1" xr6:uid="{16EB6848-23D0-46B1-BC7B-582129C367EA}" uniqueName="P1071923">
      <xmlPr mapId="1" xpath="/GFI-IZD-KI/IPK-KI-E_1000962/P1071923" xmlDataType="decimal"/>
    </xmlCellPr>
  </singleXmlCell>
  <singleXmlCell id="627" xr6:uid="{27E657AB-BB06-4BDF-868A-6D5EEB22E611}" r="R14" connectionId="0">
    <xmlCellPr id="1" xr6:uid="{A2442B30-748A-4C66-9EF7-CB95A6D9F11D}" uniqueName="P1071924">
      <xmlPr mapId="1" xpath="/GFI-IZD-KI/IPK-KI-E_1000962/P1071924" xmlDataType="decimal"/>
    </xmlCellPr>
  </singleXmlCell>
  <singleXmlCell id="628" xr6:uid="{BDBE9355-E0E0-47CB-8568-4884CDFA91F3}" r="E15" connectionId="0">
    <xmlCellPr id="1" xr6:uid="{B307BE16-7E35-46D7-855B-1F0FDF6F885F}" uniqueName="P1071925">
      <xmlPr mapId="1" xpath="/GFI-IZD-KI/IPK-KI-E_1000962/P1071925" xmlDataType="decimal"/>
    </xmlCellPr>
  </singleXmlCell>
  <singleXmlCell id="629" xr6:uid="{AB13B21E-A8DB-448D-8BFF-5BDD08301615}" r="F15" connectionId="0">
    <xmlCellPr id="1" xr6:uid="{5AD24A63-FB49-4781-9D87-B002C27A0CF4}" uniqueName="P1071926">
      <xmlPr mapId="1" xpath="/GFI-IZD-KI/IPK-KI-E_1000962/P1071926" xmlDataType="decimal"/>
    </xmlCellPr>
  </singleXmlCell>
  <singleXmlCell id="630" xr6:uid="{4F6EE9D0-D130-4030-9E57-CF3F234DB845}" r="G15" connectionId="0">
    <xmlCellPr id="1" xr6:uid="{1CDD950E-E3AD-4DC5-8E84-B41828F223A2}" uniqueName="P1071927">
      <xmlPr mapId="1" xpath="/GFI-IZD-KI/IPK-KI-E_1000962/P1071927" xmlDataType="decimal"/>
    </xmlCellPr>
  </singleXmlCell>
  <singleXmlCell id="631" xr6:uid="{0D2FBD66-7FC4-41AD-9081-F0B7862AFF4D}" r="H15" connectionId="0">
    <xmlCellPr id="1" xr6:uid="{95FB0740-716A-4C41-9A80-7855AE8DB277}" uniqueName="P1071928">
      <xmlPr mapId="1" xpath="/GFI-IZD-KI/IPK-KI-E_1000962/P1071928" xmlDataType="decimal"/>
    </xmlCellPr>
  </singleXmlCell>
  <singleXmlCell id="632" xr6:uid="{01B48CCB-26F1-4D0A-BA8B-ABC8D0D6EA78}" r="I15" connectionId="0">
    <xmlCellPr id="1" xr6:uid="{BE77B8D7-9DC2-4E5E-8FC1-0486E5041FBC}" uniqueName="P1071929">
      <xmlPr mapId="1" xpath="/GFI-IZD-KI/IPK-KI-E_1000962/P1071929" xmlDataType="decimal"/>
    </xmlCellPr>
  </singleXmlCell>
  <singleXmlCell id="633" xr6:uid="{790C8B4F-C7BA-4E16-8861-2A3575F5860D}" r="J15" connectionId="0">
    <xmlCellPr id="1" xr6:uid="{FA43A3DC-F7E7-45A0-B3F5-EFDF4C54C9F9}" uniqueName="P1071930">
      <xmlPr mapId="1" xpath="/GFI-IZD-KI/IPK-KI-E_1000962/P1071930" xmlDataType="decimal"/>
    </xmlCellPr>
  </singleXmlCell>
  <singleXmlCell id="634" xr6:uid="{8936FCFE-F006-428C-9B5A-4C34F3A66C99}" r="K15" connectionId="0">
    <xmlCellPr id="1" xr6:uid="{A4B97CB5-079E-4517-8412-FAB69A502916}" uniqueName="P1071931">
      <xmlPr mapId="1" xpath="/GFI-IZD-KI/IPK-KI-E_1000962/P1071931" xmlDataType="decimal"/>
    </xmlCellPr>
  </singleXmlCell>
  <singleXmlCell id="635" xr6:uid="{E45B13C1-9B44-452A-813B-879F6EDF3199}" r="L15" connectionId="0">
    <xmlCellPr id="1" xr6:uid="{BDCE5A0F-A55A-4B52-80F2-E36F9297C070}" uniqueName="P1071932">
      <xmlPr mapId="1" xpath="/GFI-IZD-KI/IPK-KI-E_1000962/P1071932" xmlDataType="decimal"/>
    </xmlCellPr>
  </singleXmlCell>
  <singleXmlCell id="636" xr6:uid="{F9A78F4D-EECF-47D6-8A55-0C473D847098}" r="M15" connectionId="0">
    <xmlCellPr id="1" xr6:uid="{6DC17AA9-8E5E-4C57-96C9-E79279345D1C}" uniqueName="P1071933">
      <xmlPr mapId="1" xpath="/GFI-IZD-KI/IPK-KI-E_1000962/P1071933" xmlDataType="decimal"/>
    </xmlCellPr>
  </singleXmlCell>
  <singleXmlCell id="637" xr6:uid="{907F38FA-3BF8-47C0-B638-0F47F30294CD}" r="N15" connectionId="0">
    <xmlCellPr id="1" xr6:uid="{2884A2EA-E4E1-4759-916C-C10A524812DA}" uniqueName="P1071934">
      <xmlPr mapId="1" xpath="/GFI-IZD-KI/IPK-KI-E_1000962/P1071934" xmlDataType="decimal"/>
    </xmlCellPr>
  </singleXmlCell>
  <singleXmlCell id="638" xr6:uid="{C09C56EA-826A-4533-827C-32027355CAE4}" r="O15" connectionId="0">
    <xmlCellPr id="1" xr6:uid="{B4481A37-B685-404A-9018-0A86633AA28D}" uniqueName="P1071935">
      <xmlPr mapId="1" xpath="/GFI-IZD-KI/IPK-KI-E_1000962/P1071935" xmlDataType="decimal"/>
    </xmlCellPr>
  </singleXmlCell>
  <singleXmlCell id="639" xr6:uid="{CE07E825-407A-4E02-933D-23AD1E251A10}" r="P15" connectionId="0">
    <xmlCellPr id="1" xr6:uid="{AC6F74DD-A194-46EE-BD89-45702DB1B0F3}" uniqueName="P1071936">
      <xmlPr mapId="1" xpath="/GFI-IZD-KI/IPK-KI-E_1000962/P1071936" xmlDataType="decimal"/>
    </xmlCellPr>
  </singleXmlCell>
  <singleXmlCell id="640" xr6:uid="{8D53F305-98B4-4B52-A248-EA0D15999C0E}" r="Q15" connectionId="0">
    <xmlCellPr id="1" xr6:uid="{8AC4FBDB-0EF8-44C6-9D20-F4301BEBAAB8}" uniqueName="P1071937">
      <xmlPr mapId="1" xpath="/GFI-IZD-KI/IPK-KI-E_1000962/P1071937" xmlDataType="decimal"/>
    </xmlCellPr>
  </singleXmlCell>
  <singleXmlCell id="641" xr6:uid="{A33E5649-55AD-4E4F-A90F-DE7CD90EBD19}" r="R15" connectionId="0">
    <xmlCellPr id="1" xr6:uid="{79F9FFCB-1161-4088-A0E1-2C8C07C09C44}" uniqueName="P1071938">
      <xmlPr mapId="1" xpath="/GFI-IZD-KI/IPK-KI-E_1000962/P1071938" xmlDataType="decimal"/>
    </xmlCellPr>
  </singleXmlCell>
  <singleXmlCell id="642" xr6:uid="{37F79488-6C72-4650-81B0-A78539CCDD8D}" r="E16" connectionId="0">
    <xmlCellPr id="1" xr6:uid="{36EB8592-FEBB-481D-963A-252771C24854}" uniqueName="P1071939">
      <xmlPr mapId="1" xpath="/GFI-IZD-KI/IPK-KI-E_1000962/P1071939" xmlDataType="decimal"/>
    </xmlCellPr>
  </singleXmlCell>
  <singleXmlCell id="643" xr6:uid="{B9C90776-CBFF-466C-909D-718BF46C49B1}" r="F16" connectionId="0">
    <xmlCellPr id="1" xr6:uid="{C47B844B-3928-4B22-A952-A00E16D8C0C6}" uniqueName="P1071940">
      <xmlPr mapId="1" xpath="/GFI-IZD-KI/IPK-KI-E_1000962/P1071940" xmlDataType="decimal"/>
    </xmlCellPr>
  </singleXmlCell>
  <singleXmlCell id="644" xr6:uid="{0E71F391-9B12-4A90-B4EB-A79CC1074334}" r="G16" connectionId="0">
    <xmlCellPr id="1" xr6:uid="{3485ECD9-B92F-44EB-BAD5-C68954267034}" uniqueName="P1071941">
      <xmlPr mapId="1" xpath="/GFI-IZD-KI/IPK-KI-E_1000962/P1071941" xmlDataType="decimal"/>
    </xmlCellPr>
  </singleXmlCell>
  <singleXmlCell id="645" xr6:uid="{62A3C5C3-C1A0-4D51-A803-79085DFED592}" r="H16" connectionId="0">
    <xmlCellPr id="1" xr6:uid="{4C291551-CC93-4289-8A13-EC06A32211D1}" uniqueName="P1071942">
      <xmlPr mapId="1" xpath="/GFI-IZD-KI/IPK-KI-E_1000962/P1071942" xmlDataType="decimal"/>
    </xmlCellPr>
  </singleXmlCell>
  <singleXmlCell id="646" xr6:uid="{6B9CC6B2-A25D-418C-B5FD-C3214C133CF4}" r="I16" connectionId="0">
    <xmlCellPr id="1" xr6:uid="{1BDBBEE0-5539-4A61-A2AE-0C610BBA8187}" uniqueName="P1071943">
      <xmlPr mapId="1" xpath="/GFI-IZD-KI/IPK-KI-E_1000962/P1071943" xmlDataType="decimal"/>
    </xmlCellPr>
  </singleXmlCell>
  <singleXmlCell id="647" xr6:uid="{7025ADFD-981C-4CAF-856C-54FD7B12BBD4}" r="J16" connectionId="0">
    <xmlCellPr id="1" xr6:uid="{34A9A030-DBC5-4552-BD39-53D96C43AE0A}" uniqueName="P1071944">
      <xmlPr mapId="1" xpath="/GFI-IZD-KI/IPK-KI-E_1000962/P1071944" xmlDataType="decimal"/>
    </xmlCellPr>
  </singleXmlCell>
  <singleXmlCell id="648" xr6:uid="{60F8086B-9FF2-4548-A0ED-A16DC8E1D2EA}" r="K16" connectionId="0">
    <xmlCellPr id="1" xr6:uid="{4385D66B-0654-4FE1-9F34-672B40D898FD}" uniqueName="P1071945">
      <xmlPr mapId="1" xpath="/GFI-IZD-KI/IPK-KI-E_1000962/P1071945" xmlDataType="decimal"/>
    </xmlCellPr>
  </singleXmlCell>
  <singleXmlCell id="649" xr6:uid="{130F0492-4DEF-4C7D-97DE-48BD246F54BE}" r="L16" connectionId="0">
    <xmlCellPr id="1" xr6:uid="{44614C49-F434-47EB-841A-0C4C2B4D26EE}" uniqueName="P1071946">
      <xmlPr mapId="1" xpath="/GFI-IZD-KI/IPK-KI-E_1000962/P1071946" xmlDataType="decimal"/>
    </xmlCellPr>
  </singleXmlCell>
  <singleXmlCell id="650" xr6:uid="{A3C44499-28C5-48C6-A504-2BD74A93F0E8}" r="M16" connectionId="0">
    <xmlCellPr id="1" xr6:uid="{4D1B34DE-F4EE-45B1-A3E0-AAE8AF371D2B}" uniqueName="P1071947">
      <xmlPr mapId="1" xpath="/GFI-IZD-KI/IPK-KI-E_1000962/P1071947" xmlDataType="decimal"/>
    </xmlCellPr>
  </singleXmlCell>
  <singleXmlCell id="651" xr6:uid="{72755A74-459C-491E-90F7-3002C494A11F}" r="N16" connectionId="0">
    <xmlCellPr id="1" xr6:uid="{F78B6A46-90EF-4484-B91D-80EB20B2D26C}" uniqueName="P1071948">
      <xmlPr mapId="1" xpath="/GFI-IZD-KI/IPK-KI-E_1000962/P1071948" xmlDataType="decimal"/>
    </xmlCellPr>
  </singleXmlCell>
  <singleXmlCell id="652" xr6:uid="{7FD7FDED-A1F5-427A-B6F4-7B551E9A1A94}" r="O16" connectionId="0">
    <xmlCellPr id="1" xr6:uid="{0B6F792E-6CE5-4C91-B357-71CB8C60E818}" uniqueName="P1071949">
      <xmlPr mapId="1" xpath="/GFI-IZD-KI/IPK-KI-E_1000962/P1071949" xmlDataType="decimal"/>
    </xmlCellPr>
  </singleXmlCell>
  <singleXmlCell id="653" xr6:uid="{810159BD-6C32-4FAE-BBAC-46B65B51D10B}" r="P16" connectionId="0">
    <xmlCellPr id="1" xr6:uid="{B6EAC33E-CB03-42E8-956C-AAD58C51004A}" uniqueName="P1071950">
      <xmlPr mapId="1" xpath="/GFI-IZD-KI/IPK-KI-E_1000962/P1071950" xmlDataType="decimal"/>
    </xmlCellPr>
  </singleXmlCell>
  <singleXmlCell id="654" xr6:uid="{97EEC058-CF0C-4996-BFA6-AB00654F7A24}" r="Q16" connectionId="0">
    <xmlCellPr id="1" xr6:uid="{7F7DE514-9B01-4D97-8BF6-E8B9037DB5A5}" uniqueName="P1071951">
      <xmlPr mapId="1" xpath="/GFI-IZD-KI/IPK-KI-E_1000962/P1071951" xmlDataType="decimal"/>
    </xmlCellPr>
  </singleXmlCell>
  <singleXmlCell id="655" xr6:uid="{3971897F-5EC3-4269-B33D-F69106A8DDD3}" r="R16" connectionId="0">
    <xmlCellPr id="1" xr6:uid="{97C3F2D2-A1AD-480C-88A3-AD2DCA819B2B}" uniqueName="P1071952">
      <xmlPr mapId="1" xpath="/GFI-IZD-KI/IPK-KI-E_1000962/P1071952" xmlDataType="decimal"/>
    </xmlCellPr>
  </singleXmlCell>
  <singleXmlCell id="656" xr6:uid="{17FEB018-0BA9-48BC-97B5-4C5A0DCAA39F}" r="E17" connectionId="0">
    <xmlCellPr id="1" xr6:uid="{B6A9E510-8C04-4BFE-8D4B-34E7CFC3B564}" uniqueName="P1071953">
      <xmlPr mapId="1" xpath="/GFI-IZD-KI/IPK-KI-E_1000962/P1071953" xmlDataType="decimal"/>
    </xmlCellPr>
  </singleXmlCell>
  <singleXmlCell id="657" xr6:uid="{EB9AE088-DCA1-4BD5-8B9E-80DD4F135D32}" r="F17" connectionId="0">
    <xmlCellPr id="1" xr6:uid="{1139EACE-1297-4F84-B67D-58E5DFE39D68}" uniqueName="P1071954">
      <xmlPr mapId="1" xpath="/GFI-IZD-KI/IPK-KI-E_1000962/P1071954" xmlDataType="decimal"/>
    </xmlCellPr>
  </singleXmlCell>
  <singleXmlCell id="658" xr6:uid="{53B2F7ED-5123-443D-B8FE-D46379196D56}" r="G17" connectionId="0">
    <xmlCellPr id="1" xr6:uid="{28D96059-C4E0-4628-8683-80F4F9FE8AD9}" uniqueName="P1071955">
      <xmlPr mapId="1" xpath="/GFI-IZD-KI/IPK-KI-E_1000962/P1071955" xmlDataType="decimal"/>
    </xmlCellPr>
  </singleXmlCell>
  <singleXmlCell id="659" xr6:uid="{50031849-4050-457B-AFFC-8E0C4952319C}" r="H17" connectionId="0">
    <xmlCellPr id="1" xr6:uid="{89CA1423-28FE-47AA-A16E-D3E0B5ED5D05}" uniqueName="P1071956">
      <xmlPr mapId="1" xpath="/GFI-IZD-KI/IPK-KI-E_1000962/P1071956" xmlDataType="decimal"/>
    </xmlCellPr>
  </singleXmlCell>
  <singleXmlCell id="660" xr6:uid="{205BEA1F-D1A2-4BB3-8744-3FBC5EF40B47}" r="I17" connectionId="0">
    <xmlCellPr id="1" xr6:uid="{1E7805C9-842D-4066-8B14-38C74D9878E3}" uniqueName="P1071957">
      <xmlPr mapId="1" xpath="/GFI-IZD-KI/IPK-KI-E_1000962/P1071957" xmlDataType="decimal"/>
    </xmlCellPr>
  </singleXmlCell>
  <singleXmlCell id="661" xr6:uid="{7B9E1B16-65AD-41C2-995A-8C6ACE4B8BA5}" r="J17" connectionId="0">
    <xmlCellPr id="1" xr6:uid="{609A6EC7-62BD-4646-9C3E-B0CE75B9B7CF}" uniqueName="P1071958">
      <xmlPr mapId="1" xpath="/GFI-IZD-KI/IPK-KI-E_1000962/P1071958" xmlDataType="decimal"/>
    </xmlCellPr>
  </singleXmlCell>
  <singleXmlCell id="662" xr6:uid="{CF519366-57CB-43D2-9773-9B00F005BEE5}" r="K17" connectionId="0">
    <xmlCellPr id="1" xr6:uid="{3F0AE640-9E0B-465C-8423-5CC860B9A271}" uniqueName="P1071959">
      <xmlPr mapId="1" xpath="/GFI-IZD-KI/IPK-KI-E_1000962/P1071959" xmlDataType="decimal"/>
    </xmlCellPr>
  </singleXmlCell>
  <singleXmlCell id="663" xr6:uid="{526F2AB1-63B3-44F4-AB9B-460A319D5242}" r="L17" connectionId="0">
    <xmlCellPr id="1" xr6:uid="{47A24F7C-DE87-427C-B9DC-F20325FA7AA5}" uniqueName="P1071960">
      <xmlPr mapId="1" xpath="/GFI-IZD-KI/IPK-KI-E_1000962/P1071960" xmlDataType="decimal"/>
    </xmlCellPr>
  </singleXmlCell>
  <singleXmlCell id="664" xr6:uid="{7E4876A9-4EA7-478F-902B-005E2181644B}" r="M17" connectionId="0">
    <xmlCellPr id="1" xr6:uid="{7A4BBD55-5455-4E21-BE73-83E33EB7D7C9}" uniqueName="P1071961">
      <xmlPr mapId="1" xpath="/GFI-IZD-KI/IPK-KI-E_1000962/P1071961" xmlDataType="decimal"/>
    </xmlCellPr>
  </singleXmlCell>
  <singleXmlCell id="665" xr6:uid="{7DA6AB03-B0A1-49E9-97B8-9FEC61C7BFCB}" r="N17" connectionId="0">
    <xmlCellPr id="1" xr6:uid="{D8A55979-80E1-4D50-AA63-ADDC09CAF7CD}" uniqueName="P1071962">
      <xmlPr mapId="1" xpath="/GFI-IZD-KI/IPK-KI-E_1000962/P1071962" xmlDataType="decimal"/>
    </xmlCellPr>
  </singleXmlCell>
  <singleXmlCell id="666" xr6:uid="{49653B23-EFC2-4EFD-B8D8-6634E69A79C4}" r="O17" connectionId="0">
    <xmlCellPr id="1" xr6:uid="{1E3CA576-23B8-473C-8A49-D3E9D1FDEE60}" uniqueName="P1071963">
      <xmlPr mapId="1" xpath="/GFI-IZD-KI/IPK-KI-E_1000962/P1071963" xmlDataType="decimal"/>
    </xmlCellPr>
  </singleXmlCell>
  <singleXmlCell id="667" xr6:uid="{52580617-5DA2-4AA2-9F36-04BCCA758553}" r="P17" connectionId="0">
    <xmlCellPr id="1" xr6:uid="{DB0DFD02-AFF6-4AF9-B48A-EDC34A851FAA}" uniqueName="P1071964">
      <xmlPr mapId="1" xpath="/GFI-IZD-KI/IPK-KI-E_1000962/P1071964" xmlDataType="decimal"/>
    </xmlCellPr>
  </singleXmlCell>
  <singleXmlCell id="668" xr6:uid="{BD1623EA-E915-4AD1-BB19-0F9619D421C3}" r="Q17" connectionId="0">
    <xmlCellPr id="1" xr6:uid="{E1332A33-3279-4199-B4AB-D29E57981122}" uniqueName="P1071965">
      <xmlPr mapId="1" xpath="/GFI-IZD-KI/IPK-KI-E_1000962/P1071965" xmlDataType="decimal"/>
    </xmlCellPr>
  </singleXmlCell>
  <singleXmlCell id="669" xr6:uid="{344A163B-F15A-4964-B4F0-BC692E00B5B0}" r="R17" connectionId="0">
    <xmlCellPr id="1" xr6:uid="{9508DB2D-1735-4A18-AB44-708B7D1695C4}" uniqueName="P1071966">
      <xmlPr mapId="1" xpath="/GFI-IZD-KI/IPK-KI-E_1000962/P1071966" xmlDataType="decimal"/>
    </xmlCellPr>
  </singleXmlCell>
  <singleXmlCell id="670" xr6:uid="{3D458748-82CB-4F08-9DFE-3895CF677676}" r="E18" connectionId="0">
    <xmlCellPr id="1" xr6:uid="{9CC80598-F797-4979-AE9E-F854176D744C}" uniqueName="P1071967">
      <xmlPr mapId="1" xpath="/GFI-IZD-KI/IPK-KI-E_1000962/P1071967" xmlDataType="decimal"/>
    </xmlCellPr>
  </singleXmlCell>
  <singleXmlCell id="671" xr6:uid="{6E82FB9A-525A-473E-B81E-D9BF8E0C712F}" r="F18" connectionId="0">
    <xmlCellPr id="1" xr6:uid="{E6C282A0-D3F2-4212-AFCB-68BB3C311C0B}" uniqueName="P1071968">
      <xmlPr mapId="1" xpath="/GFI-IZD-KI/IPK-KI-E_1000962/P1071968" xmlDataType="decimal"/>
    </xmlCellPr>
  </singleXmlCell>
  <singleXmlCell id="672" xr6:uid="{5FBAF262-C205-40E4-A4E9-1868D34A9C62}" r="G18" connectionId="0">
    <xmlCellPr id="1" xr6:uid="{6362E566-C4DF-47E2-AD8F-C1810DB6C71D}" uniqueName="P1071969">
      <xmlPr mapId="1" xpath="/GFI-IZD-KI/IPK-KI-E_1000962/P1071969" xmlDataType="decimal"/>
    </xmlCellPr>
  </singleXmlCell>
  <singleXmlCell id="673" xr6:uid="{CE694D7B-B348-4BA5-83E4-800EDFD42D2F}" r="H18" connectionId="0">
    <xmlCellPr id="1" xr6:uid="{93D0D687-F34A-4535-9890-1E021E23AFA9}" uniqueName="P1071970">
      <xmlPr mapId="1" xpath="/GFI-IZD-KI/IPK-KI-E_1000962/P1071970" xmlDataType="decimal"/>
    </xmlCellPr>
  </singleXmlCell>
  <singleXmlCell id="674" xr6:uid="{792381E5-2891-4655-A139-B60436CB0276}" r="I18" connectionId="0">
    <xmlCellPr id="1" xr6:uid="{739529AE-2845-433A-A1D6-4DE0DA0306C7}" uniqueName="P1071971">
      <xmlPr mapId="1" xpath="/GFI-IZD-KI/IPK-KI-E_1000962/P1071971" xmlDataType="decimal"/>
    </xmlCellPr>
  </singleXmlCell>
  <singleXmlCell id="675" xr6:uid="{3270C534-47DF-4466-9B21-ED020973D435}" r="J18" connectionId="0">
    <xmlCellPr id="1" xr6:uid="{7D1EBB34-960C-4F7C-82A9-8CE377719C96}" uniqueName="P1071972">
      <xmlPr mapId="1" xpath="/GFI-IZD-KI/IPK-KI-E_1000962/P1071972" xmlDataType="decimal"/>
    </xmlCellPr>
  </singleXmlCell>
  <singleXmlCell id="676" xr6:uid="{F6F6240B-F52E-497F-A6B0-DFE2B5B54762}" r="K18" connectionId="0">
    <xmlCellPr id="1" xr6:uid="{459AECB0-D77B-4247-B450-4DE3BD366371}" uniqueName="P1071973">
      <xmlPr mapId="1" xpath="/GFI-IZD-KI/IPK-KI-E_1000962/P1071973" xmlDataType="decimal"/>
    </xmlCellPr>
  </singleXmlCell>
  <singleXmlCell id="677" xr6:uid="{ADACC3FF-B724-4978-B0E4-5C02A0106681}" r="L18" connectionId="0">
    <xmlCellPr id="1" xr6:uid="{D4ACF07A-79A0-4C49-A60C-04878F1A8434}" uniqueName="P1071974">
      <xmlPr mapId="1" xpath="/GFI-IZD-KI/IPK-KI-E_1000962/P1071974" xmlDataType="decimal"/>
    </xmlCellPr>
  </singleXmlCell>
  <singleXmlCell id="678" xr6:uid="{05A8878F-741F-4472-B8EA-BA51F22FB96D}" r="M18" connectionId="0">
    <xmlCellPr id="1" xr6:uid="{80F774E7-6810-41E0-8ED3-4AD653A777A1}" uniqueName="P1071975">
      <xmlPr mapId="1" xpath="/GFI-IZD-KI/IPK-KI-E_1000962/P1071975" xmlDataType="decimal"/>
    </xmlCellPr>
  </singleXmlCell>
  <singleXmlCell id="679" xr6:uid="{4D6649FC-7835-4F55-85BB-74A64C7E6771}" r="N18" connectionId="0">
    <xmlCellPr id="1" xr6:uid="{F531C2E2-8D36-4B2E-A68A-E819756BF6ED}" uniqueName="P1071976">
      <xmlPr mapId="1" xpath="/GFI-IZD-KI/IPK-KI-E_1000962/P1071976" xmlDataType="decimal"/>
    </xmlCellPr>
  </singleXmlCell>
  <singleXmlCell id="680" xr6:uid="{0D23F1D1-CDC3-456C-946E-61AE8F14968E}" r="O18" connectionId="0">
    <xmlCellPr id="1" xr6:uid="{DAEF2543-90D9-46E8-8B4A-019CD9A02D39}" uniqueName="P1071977">
      <xmlPr mapId="1" xpath="/GFI-IZD-KI/IPK-KI-E_1000962/P1071977" xmlDataType="decimal"/>
    </xmlCellPr>
  </singleXmlCell>
  <singleXmlCell id="681" xr6:uid="{1F770D62-B14A-40E8-AF69-E24B5644367D}" r="P18" connectionId="0">
    <xmlCellPr id="1" xr6:uid="{1BE526F3-7215-427D-82C8-146F76B87ECD}" uniqueName="P1071978">
      <xmlPr mapId="1" xpath="/GFI-IZD-KI/IPK-KI-E_1000962/P1071978" xmlDataType="decimal"/>
    </xmlCellPr>
  </singleXmlCell>
  <singleXmlCell id="682" xr6:uid="{C01EA09E-3D1E-4448-A068-DB86D0E67F2E}" r="Q18" connectionId="0">
    <xmlCellPr id="1" xr6:uid="{BB83ED4F-370D-4EA5-B9BC-2D8E919606A2}" uniqueName="P1071979">
      <xmlPr mapId="1" xpath="/GFI-IZD-KI/IPK-KI-E_1000962/P1071979" xmlDataType="decimal"/>
    </xmlCellPr>
  </singleXmlCell>
  <singleXmlCell id="683" xr6:uid="{948E8665-8954-415C-989B-E713D1E878E7}" r="R18" connectionId="0">
    <xmlCellPr id="1" xr6:uid="{03BDD9A6-487B-4B6E-AD69-8CE8C9843565}" uniqueName="P1071980">
      <xmlPr mapId="1" xpath="/GFI-IZD-KI/IPK-KI-E_1000962/P1071980" xmlDataType="decimal"/>
    </xmlCellPr>
  </singleXmlCell>
  <singleXmlCell id="684" xr6:uid="{9496656E-F2FE-46C2-9447-EF471C2C8745}" r="E19" connectionId="0">
    <xmlCellPr id="1" xr6:uid="{800BD28F-61B8-42B2-8254-1127409E7C2B}" uniqueName="P1071981">
      <xmlPr mapId="1" xpath="/GFI-IZD-KI/IPK-KI-E_1000962/P1071981" xmlDataType="decimal"/>
    </xmlCellPr>
  </singleXmlCell>
  <singleXmlCell id="685" xr6:uid="{601FBFC4-1D20-434B-A4B9-B681F29D3CBE}" r="F19" connectionId="0">
    <xmlCellPr id="1" xr6:uid="{EADDAD88-3105-4F17-890C-F47528F8BBFA}" uniqueName="P1071982">
      <xmlPr mapId="1" xpath="/GFI-IZD-KI/IPK-KI-E_1000962/P1071982" xmlDataType="decimal"/>
    </xmlCellPr>
  </singleXmlCell>
  <singleXmlCell id="686" xr6:uid="{1AABA347-6209-4E43-B5DE-9C78E97981BC}" r="G19" connectionId="0">
    <xmlCellPr id="1" xr6:uid="{EC379BFB-E0B7-455E-B516-E4F1095F81B3}" uniqueName="P1071983">
      <xmlPr mapId="1" xpath="/GFI-IZD-KI/IPK-KI-E_1000962/P1071983" xmlDataType="decimal"/>
    </xmlCellPr>
  </singleXmlCell>
  <singleXmlCell id="687" xr6:uid="{3CE99A4F-D0EB-43F5-AD8C-570B04CE4AC6}" r="H19" connectionId="0">
    <xmlCellPr id="1" xr6:uid="{67202B93-C44A-4B4C-93AE-16141C237D87}" uniqueName="P1071984">
      <xmlPr mapId="1" xpath="/GFI-IZD-KI/IPK-KI-E_1000962/P1071984" xmlDataType="decimal"/>
    </xmlCellPr>
  </singleXmlCell>
  <singleXmlCell id="688" xr6:uid="{2866A30F-9D06-468B-84E1-A488A8D766AE}" r="I19" connectionId="0">
    <xmlCellPr id="1" xr6:uid="{8F5812D9-05B9-418B-BC17-9BA7D66AD453}" uniqueName="P1071985">
      <xmlPr mapId="1" xpath="/GFI-IZD-KI/IPK-KI-E_1000962/P1071985" xmlDataType="decimal"/>
    </xmlCellPr>
  </singleXmlCell>
  <singleXmlCell id="689" xr6:uid="{E854C3EE-8A4C-4ABC-8AD8-A3D8C8D126B0}" r="J19" connectionId="0">
    <xmlCellPr id="1" xr6:uid="{854C4BAC-FC08-4D96-AC2F-1C5360EE289F}" uniqueName="P1071986">
      <xmlPr mapId="1" xpath="/GFI-IZD-KI/IPK-KI-E_1000962/P1071986" xmlDataType="decimal"/>
    </xmlCellPr>
  </singleXmlCell>
  <singleXmlCell id="690" xr6:uid="{2F9733FB-6D96-4CD5-BF9D-353A8E5F3CB7}" r="K19" connectionId="0">
    <xmlCellPr id="1" xr6:uid="{B0659681-94EA-48AD-AF8B-D9C47FF40CA2}" uniqueName="P1071987">
      <xmlPr mapId="1" xpath="/GFI-IZD-KI/IPK-KI-E_1000962/P1071987" xmlDataType="decimal"/>
    </xmlCellPr>
  </singleXmlCell>
  <singleXmlCell id="691" xr6:uid="{570A7E30-BA20-4E9E-AF78-4C053C553942}" r="L19" connectionId="0">
    <xmlCellPr id="1" xr6:uid="{FBFB8CBB-E1F3-454B-AEBD-2277B3A03BCC}" uniqueName="P1071988">
      <xmlPr mapId="1" xpath="/GFI-IZD-KI/IPK-KI-E_1000962/P1071988" xmlDataType="decimal"/>
    </xmlCellPr>
  </singleXmlCell>
  <singleXmlCell id="692" xr6:uid="{174992E7-58A1-47A0-A650-36D002671C1F}" r="M19" connectionId="0">
    <xmlCellPr id="1" xr6:uid="{706D706C-69FD-47E9-8A10-C0E74563DC93}" uniqueName="P1071989">
      <xmlPr mapId="1" xpath="/GFI-IZD-KI/IPK-KI-E_1000962/P1071989" xmlDataType="decimal"/>
    </xmlCellPr>
  </singleXmlCell>
  <singleXmlCell id="693" xr6:uid="{276E43D1-EE27-4262-A0A7-22DE88658A06}" r="N19" connectionId="0">
    <xmlCellPr id="1" xr6:uid="{27D4B280-9DA8-4C06-B635-265A3CD922D5}" uniqueName="P1071990">
      <xmlPr mapId="1" xpath="/GFI-IZD-KI/IPK-KI-E_1000962/P1071990" xmlDataType="decimal"/>
    </xmlCellPr>
  </singleXmlCell>
  <singleXmlCell id="694" xr6:uid="{B9F49FCB-BEAA-497C-BBCE-9F9497204E1F}" r="O19" connectionId="0">
    <xmlCellPr id="1" xr6:uid="{38C81F10-0580-4D14-9842-4B6057ECAF4B}" uniqueName="P1071991">
      <xmlPr mapId="1" xpath="/GFI-IZD-KI/IPK-KI-E_1000962/P1071991" xmlDataType="decimal"/>
    </xmlCellPr>
  </singleXmlCell>
  <singleXmlCell id="695" xr6:uid="{EF74344F-C3F8-4731-BC0D-6B9041D4D49E}" r="P19" connectionId="0">
    <xmlCellPr id="1" xr6:uid="{0249549D-20B7-4A46-8BB3-9BE822343FEC}" uniqueName="P1071992">
      <xmlPr mapId="1" xpath="/GFI-IZD-KI/IPK-KI-E_1000962/P1071992" xmlDataType="decimal"/>
    </xmlCellPr>
  </singleXmlCell>
  <singleXmlCell id="696" xr6:uid="{2B053C79-B84B-4506-917A-CEE582A1ED03}" r="Q19" connectionId="0">
    <xmlCellPr id="1" xr6:uid="{C95551CC-14BB-473B-BC29-9023FE2378CC}" uniqueName="P1071993">
      <xmlPr mapId="1" xpath="/GFI-IZD-KI/IPK-KI-E_1000962/P1071993" xmlDataType="decimal"/>
    </xmlCellPr>
  </singleXmlCell>
  <singleXmlCell id="697" xr6:uid="{E0C8B5CA-C988-40F1-986F-0A45ED7D6E2B}" r="R19" connectionId="0">
    <xmlCellPr id="1" xr6:uid="{E1242061-FD72-4E7F-95DE-4C7C6DD9F67C}" uniqueName="P1071994">
      <xmlPr mapId="1" xpath="/GFI-IZD-KI/IPK-KI-E_1000962/P1071994" xmlDataType="decimal"/>
    </xmlCellPr>
  </singleXmlCell>
  <singleXmlCell id="698" xr6:uid="{90AEF5D3-20D3-4441-9B37-89C6762FFF32}" r="E20" connectionId="0">
    <xmlCellPr id="1" xr6:uid="{8275A86F-1531-46DF-B72C-8734A7075E65}" uniqueName="P1071995">
      <xmlPr mapId="1" xpath="/GFI-IZD-KI/IPK-KI-E_1000962/P1071995" xmlDataType="decimal"/>
    </xmlCellPr>
  </singleXmlCell>
  <singleXmlCell id="699" xr6:uid="{AC877882-B041-4F47-B59F-4B0BD773075F}" r="F20" connectionId="0">
    <xmlCellPr id="1" xr6:uid="{693776CF-1880-420B-BACB-94E9E53CBEAB}" uniqueName="P1071996">
      <xmlPr mapId="1" xpath="/GFI-IZD-KI/IPK-KI-E_1000962/P1071996" xmlDataType="decimal"/>
    </xmlCellPr>
  </singleXmlCell>
  <singleXmlCell id="700" xr6:uid="{C10182E4-9115-40F9-B12D-D94DA51FDBE0}" r="G20" connectionId="0">
    <xmlCellPr id="1" xr6:uid="{DABAF71F-00BC-413C-923E-4CB2F2D1F697}" uniqueName="P1071997">
      <xmlPr mapId="1" xpath="/GFI-IZD-KI/IPK-KI-E_1000962/P1071997" xmlDataType="decimal"/>
    </xmlCellPr>
  </singleXmlCell>
  <singleXmlCell id="701" xr6:uid="{3D114B3B-98D8-492C-8F96-09A3A6E28E55}" r="H20" connectionId="0">
    <xmlCellPr id="1" xr6:uid="{483C76D6-DF7C-4D98-8951-309219BD0DBD}" uniqueName="P1071998">
      <xmlPr mapId="1" xpath="/GFI-IZD-KI/IPK-KI-E_1000962/P1071998" xmlDataType="decimal"/>
    </xmlCellPr>
  </singleXmlCell>
  <singleXmlCell id="702" xr6:uid="{1DD01D91-89E6-4C59-8EDE-A677C0255BCF}" r="I20" connectionId="0">
    <xmlCellPr id="1" xr6:uid="{FFEA4D1C-2677-46B0-8D65-B8D8681CBE37}" uniqueName="P1071999">
      <xmlPr mapId="1" xpath="/GFI-IZD-KI/IPK-KI-E_1000962/P1071999" xmlDataType="decimal"/>
    </xmlCellPr>
  </singleXmlCell>
  <singleXmlCell id="703" xr6:uid="{13029133-9C13-48E5-B9E1-583CF0AE648E}" r="J20" connectionId="0">
    <xmlCellPr id="1" xr6:uid="{505C8C28-CB6C-4A14-83F4-97EEC17C311F}" uniqueName="P1072000">
      <xmlPr mapId="1" xpath="/GFI-IZD-KI/IPK-KI-E_1000962/P1072000" xmlDataType="decimal"/>
    </xmlCellPr>
  </singleXmlCell>
  <singleXmlCell id="704" xr6:uid="{823A8877-7865-446C-AFED-A032B7B59F56}" r="K20" connectionId="0">
    <xmlCellPr id="1" xr6:uid="{A28137BF-E58D-407D-93FC-8CBB471316E6}" uniqueName="P1072001">
      <xmlPr mapId="1" xpath="/GFI-IZD-KI/IPK-KI-E_1000962/P1072001" xmlDataType="decimal"/>
    </xmlCellPr>
  </singleXmlCell>
  <singleXmlCell id="705" xr6:uid="{B96909AE-6173-4C77-B158-000DF6EBC93E}" r="L20" connectionId="0">
    <xmlCellPr id="1" xr6:uid="{2B6337D2-FD0A-440C-AADF-7642C81CF7E3}" uniqueName="P1072002">
      <xmlPr mapId="1" xpath="/GFI-IZD-KI/IPK-KI-E_1000962/P1072002" xmlDataType="decimal"/>
    </xmlCellPr>
  </singleXmlCell>
  <singleXmlCell id="706" xr6:uid="{6A188DD5-4671-4123-8FF9-85D98DBCF6F3}" r="M20" connectionId="0">
    <xmlCellPr id="1" xr6:uid="{20C941D8-CCA2-4700-B86D-0BFBC953C2D3}" uniqueName="P1072003">
      <xmlPr mapId="1" xpath="/GFI-IZD-KI/IPK-KI-E_1000962/P1072003" xmlDataType="decimal"/>
    </xmlCellPr>
  </singleXmlCell>
  <singleXmlCell id="707" xr6:uid="{ED342AC7-3C1F-460D-8D9A-AFAD1A319208}" r="N20" connectionId="0">
    <xmlCellPr id="1" xr6:uid="{4D4C7134-B6F4-4744-804C-23285A945F53}" uniqueName="P1072004">
      <xmlPr mapId="1" xpath="/GFI-IZD-KI/IPK-KI-E_1000962/P1072004" xmlDataType="decimal"/>
    </xmlCellPr>
  </singleXmlCell>
  <singleXmlCell id="708" xr6:uid="{98905FA6-78F6-40B8-8CE1-66BD23A209B9}" r="O20" connectionId="0">
    <xmlCellPr id="1" xr6:uid="{27F9E6F4-E4C0-44BE-9087-34A41EBB8FA8}" uniqueName="P1072005">
      <xmlPr mapId="1" xpath="/GFI-IZD-KI/IPK-KI-E_1000962/P1072005" xmlDataType="decimal"/>
    </xmlCellPr>
  </singleXmlCell>
  <singleXmlCell id="709" xr6:uid="{6A57BD14-A9FB-4E94-A549-5AC110BC9448}" r="P20" connectionId="0">
    <xmlCellPr id="1" xr6:uid="{3D310C0C-4FB7-4046-806D-172C268F1C33}" uniqueName="P1072006">
      <xmlPr mapId="1" xpath="/GFI-IZD-KI/IPK-KI-E_1000962/P1072006" xmlDataType="decimal"/>
    </xmlCellPr>
  </singleXmlCell>
  <singleXmlCell id="710" xr6:uid="{B50F38BD-F769-42FC-A118-66C5BE46BBF7}" r="Q20" connectionId="0">
    <xmlCellPr id="1" xr6:uid="{2BB72A1E-99BA-439E-92A2-AB3DC97A05E3}" uniqueName="P1072007">
      <xmlPr mapId="1" xpath="/GFI-IZD-KI/IPK-KI-E_1000962/P1072007" xmlDataType="decimal"/>
    </xmlCellPr>
  </singleXmlCell>
  <singleXmlCell id="711" xr6:uid="{3E9E44DC-51F0-474D-BF21-7E2F58F3D1C4}" r="R20" connectionId="0">
    <xmlCellPr id="1" xr6:uid="{15EE0A2E-8449-4D88-9528-9E6A094AC86F}" uniqueName="P1072008">
      <xmlPr mapId="1" xpath="/GFI-IZD-KI/IPK-KI-E_1000962/P1072008" xmlDataType="decimal"/>
    </xmlCellPr>
  </singleXmlCell>
  <singleXmlCell id="712" xr6:uid="{B3C72A2A-319F-4905-A566-315443018E4F}" r="E21" connectionId="0">
    <xmlCellPr id="1" xr6:uid="{474BB712-D211-40CD-8AA5-B8B1E1E211B1}" uniqueName="P1072009">
      <xmlPr mapId="1" xpath="/GFI-IZD-KI/IPK-KI-E_1000962/P1072009" xmlDataType="decimal"/>
    </xmlCellPr>
  </singleXmlCell>
  <singleXmlCell id="713" xr6:uid="{F9B7A1B5-635E-40D1-8B71-D108B53C65B7}" r="F21" connectionId="0">
    <xmlCellPr id="1" xr6:uid="{0E1A4CC0-C326-4188-A74E-F921F6AA39C1}" uniqueName="P1072010">
      <xmlPr mapId="1" xpath="/GFI-IZD-KI/IPK-KI-E_1000962/P1072010" xmlDataType="decimal"/>
    </xmlCellPr>
  </singleXmlCell>
  <singleXmlCell id="714" xr6:uid="{6749A767-F04D-4063-AB64-69A3701E682E}" r="G21" connectionId="0">
    <xmlCellPr id="1" xr6:uid="{9E1F8402-D3A2-463D-BA73-6525DAC43C6D}" uniqueName="P1072011">
      <xmlPr mapId="1" xpath="/GFI-IZD-KI/IPK-KI-E_1000962/P1072011" xmlDataType="decimal"/>
    </xmlCellPr>
  </singleXmlCell>
  <singleXmlCell id="715" xr6:uid="{02C2C957-F244-46A5-B201-278EF4DEF1F4}" r="H21" connectionId="0">
    <xmlCellPr id="1" xr6:uid="{F4B4699C-6A70-4FF0-8952-95BD862A9E56}" uniqueName="P1072012">
      <xmlPr mapId="1" xpath="/GFI-IZD-KI/IPK-KI-E_1000962/P1072012" xmlDataType="decimal"/>
    </xmlCellPr>
  </singleXmlCell>
  <singleXmlCell id="716" xr6:uid="{8996A90A-5081-4F69-907D-804716C6CBD1}" r="I21" connectionId="0">
    <xmlCellPr id="1" xr6:uid="{98DB2101-4495-4CAD-853E-AE79569CBF57}" uniqueName="P1072013">
      <xmlPr mapId="1" xpath="/GFI-IZD-KI/IPK-KI-E_1000962/P1072013" xmlDataType="decimal"/>
    </xmlCellPr>
  </singleXmlCell>
  <singleXmlCell id="717" xr6:uid="{A3683C1F-41E0-4AC6-A69D-EA2939A176D6}" r="J21" connectionId="0">
    <xmlCellPr id="1" xr6:uid="{63696804-F870-48A2-8620-A90A87AE8D84}" uniqueName="P1072014">
      <xmlPr mapId="1" xpath="/GFI-IZD-KI/IPK-KI-E_1000962/P1072014" xmlDataType="decimal"/>
    </xmlCellPr>
  </singleXmlCell>
  <singleXmlCell id="718" xr6:uid="{DF4580D0-6C0C-4DA5-95E6-5A0D5E3EF1F7}" r="K21" connectionId="0">
    <xmlCellPr id="1" xr6:uid="{C405D30C-0733-46B0-93A9-85BD4EF29390}" uniqueName="P1072015">
      <xmlPr mapId="1" xpath="/GFI-IZD-KI/IPK-KI-E_1000962/P1072015" xmlDataType="decimal"/>
    </xmlCellPr>
  </singleXmlCell>
  <singleXmlCell id="719" xr6:uid="{C19B85AA-137A-49FA-8590-A172C11C068A}" r="L21" connectionId="0">
    <xmlCellPr id="1" xr6:uid="{F42E8A82-0C21-42D2-8D01-6DC4342F4D9D}" uniqueName="P1072016">
      <xmlPr mapId="1" xpath="/GFI-IZD-KI/IPK-KI-E_1000962/P1072016" xmlDataType="decimal"/>
    </xmlCellPr>
  </singleXmlCell>
  <singleXmlCell id="720" xr6:uid="{1BBD3E17-D043-4B01-B81A-22395B8C85D9}" r="M21" connectionId="0">
    <xmlCellPr id="1" xr6:uid="{A58DFEF8-522F-4974-A232-C5D953A8685C}" uniqueName="P1072017">
      <xmlPr mapId="1" xpath="/GFI-IZD-KI/IPK-KI-E_1000962/P1072017" xmlDataType="decimal"/>
    </xmlCellPr>
  </singleXmlCell>
  <singleXmlCell id="721" xr6:uid="{FBB9FD52-3160-4AE3-8256-70388D37FC1E}" r="N21" connectionId="0">
    <xmlCellPr id="1" xr6:uid="{2D757FEF-E82F-471E-889E-BB0B31822E34}" uniqueName="P1072018">
      <xmlPr mapId="1" xpath="/GFI-IZD-KI/IPK-KI-E_1000962/P1072018" xmlDataType="decimal"/>
    </xmlCellPr>
  </singleXmlCell>
  <singleXmlCell id="722" xr6:uid="{EB84880C-0D51-47DD-8001-4A422AF65F70}" r="O21" connectionId="0">
    <xmlCellPr id="1" xr6:uid="{0A491334-EF66-443B-BE37-70E45D28752B}" uniqueName="P1072019">
      <xmlPr mapId="1" xpath="/GFI-IZD-KI/IPK-KI-E_1000962/P1072019" xmlDataType="decimal"/>
    </xmlCellPr>
  </singleXmlCell>
  <singleXmlCell id="723" xr6:uid="{0C3511FD-CE6B-432B-B86B-399982B030AC}" r="P21" connectionId="0">
    <xmlCellPr id="1" xr6:uid="{4346A454-E3F9-420A-8814-329456E0F0F9}" uniqueName="P1072020">
      <xmlPr mapId="1" xpath="/GFI-IZD-KI/IPK-KI-E_1000962/P1072020" xmlDataType="decimal"/>
    </xmlCellPr>
  </singleXmlCell>
  <singleXmlCell id="724" xr6:uid="{58E9D5B7-6D40-43B0-8BB8-0B39A1F8DD10}" r="Q21" connectionId="0">
    <xmlCellPr id="1" xr6:uid="{DE142504-2000-47FE-B0F8-DC521216CDBD}" uniqueName="P1072021">
      <xmlPr mapId="1" xpath="/GFI-IZD-KI/IPK-KI-E_1000962/P1072021" xmlDataType="decimal"/>
    </xmlCellPr>
  </singleXmlCell>
  <singleXmlCell id="725" xr6:uid="{6B60A286-049B-4B17-A8A5-4ABB3FC7300E}" r="R21" connectionId="0">
    <xmlCellPr id="1" xr6:uid="{429404FC-D9C1-48B8-9505-D68663B78DE8}" uniqueName="P1072022">
      <xmlPr mapId="1" xpath="/GFI-IZD-KI/IPK-KI-E_1000962/P1072022" xmlDataType="decimal"/>
    </xmlCellPr>
  </singleXmlCell>
  <singleXmlCell id="726" xr6:uid="{08CC9E29-EB99-4E1C-A0BC-5ED48F799E38}" r="E22" connectionId="0">
    <xmlCellPr id="1" xr6:uid="{FDE0D9EC-2F70-4832-BF51-D0C32C2068CC}" uniqueName="P1072023">
      <xmlPr mapId="1" xpath="/GFI-IZD-KI/IPK-KI-E_1000962/P1072023" xmlDataType="decimal"/>
    </xmlCellPr>
  </singleXmlCell>
  <singleXmlCell id="727" xr6:uid="{5878354A-43E8-4B6A-8323-A7FEEBCDC87C}" r="F22" connectionId="0">
    <xmlCellPr id="1" xr6:uid="{9DCF3D81-3E7A-4281-B370-56EE57ED639D}" uniqueName="P1072024">
      <xmlPr mapId="1" xpath="/GFI-IZD-KI/IPK-KI-E_1000962/P1072024" xmlDataType="decimal"/>
    </xmlCellPr>
  </singleXmlCell>
  <singleXmlCell id="728" xr6:uid="{34E42F99-7E7D-4FC1-BDC7-33149FBAB92A}" r="G22" connectionId="0">
    <xmlCellPr id="1" xr6:uid="{B44F6B8D-CF1A-4D77-A5CA-5A5C1951381D}" uniqueName="P1072025">
      <xmlPr mapId="1" xpath="/GFI-IZD-KI/IPK-KI-E_1000962/P1072025" xmlDataType="decimal"/>
    </xmlCellPr>
  </singleXmlCell>
  <singleXmlCell id="729" xr6:uid="{09966506-0AA9-47C7-8C68-7E6F463B06FD}" r="H22" connectionId="0">
    <xmlCellPr id="1" xr6:uid="{E01C4DD7-2EEC-4C33-9DCD-05BB73070403}" uniqueName="P1072026">
      <xmlPr mapId="1" xpath="/GFI-IZD-KI/IPK-KI-E_1000962/P1072026" xmlDataType="decimal"/>
    </xmlCellPr>
  </singleXmlCell>
  <singleXmlCell id="730" xr6:uid="{1B4975B8-2A02-48F0-A66D-B40A4E669CE6}" r="I22" connectionId="0">
    <xmlCellPr id="1" xr6:uid="{94D37C3C-5306-4B53-B837-6BA37911E320}" uniqueName="P1072027">
      <xmlPr mapId="1" xpath="/GFI-IZD-KI/IPK-KI-E_1000962/P1072027" xmlDataType="decimal"/>
    </xmlCellPr>
  </singleXmlCell>
  <singleXmlCell id="731" xr6:uid="{783484D1-27AB-49AA-B0F2-953A403AC18D}" r="J22" connectionId="0">
    <xmlCellPr id="1" xr6:uid="{602743CF-81A8-49E8-90C6-8F0F43804BCD}" uniqueName="P1072028">
      <xmlPr mapId="1" xpath="/GFI-IZD-KI/IPK-KI-E_1000962/P1072028" xmlDataType="decimal"/>
    </xmlCellPr>
  </singleXmlCell>
  <singleXmlCell id="732" xr6:uid="{68CE78F5-AC72-4A84-8A57-3EBEAD0610C5}" r="K22" connectionId="0">
    <xmlCellPr id="1" xr6:uid="{7984EC60-378A-4020-B064-91F646A9D5AB}" uniqueName="P1072029">
      <xmlPr mapId="1" xpath="/GFI-IZD-KI/IPK-KI-E_1000962/P1072029" xmlDataType="decimal"/>
    </xmlCellPr>
  </singleXmlCell>
  <singleXmlCell id="733" xr6:uid="{0BF38616-333D-498B-BB56-4B9AA71EF7B3}" r="L22" connectionId="0">
    <xmlCellPr id="1" xr6:uid="{7D165138-EDAA-45CE-8A00-5A04CD12D1C6}" uniqueName="P1072030">
      <xmlPr mapId="1" xpath="/GFI-IZD-KI/IPK-KI-E_1000962/P1072030" xmlDataType="decimal"/>
    </xmlCellPr>
  </singleXmlCell>
  <singleXmlCell id="734" xr6:uid="{ED804EB6-B3C4-4936-9C16-0BB405E4C5E2}" r="M22" connectionId="0">
    <xmlCellPr id="1" xr6:uid="{A67B4DC4-5C3E-43BA-BFF8-64C967285B53}" uniqueName="P1072031">
      <xmlPr mapId="1" xpath="/GFI-IZD-KI/IPK-KI-E_1000962/P1072031" xmlDataType="decimal"/>
    </xmlCellPr>
  </singleXmlCell>
  <singleXmlCell id="735" xr6:uid="{38833B17-BC85-4E03-B24B-DB86C65BA72C}" r="N22" connectionId="0">
    <xmlCellPr id="1" xr6:uid="{0B92F76E-8F60-4F25-96D3-0A837ADCB33D}" uniqueName="P1072032">
      <xmlPr mapId="1" xpath="/GFI-IZD-KI/IPK-KI-E_1000962/P1072032" xmlDataType="decimal"/>
    </xmlCellPr>
  </singleXmlCell>
  <singleXmlCell id="736" xr6:uid="{CEBD0DE6-CB62-4A38-9BBB-1C299BDE7F2B}" r="O22" connectionId="0">
    <xmlCellPr id="1" xr6:uid="{A94398FE-50B6-4BC0-A79D-EEA783B1978F}" uniqueName="P1072033">
      <xmlPr mapId="1" xpath="/GFI-IZD-KI/IPK-KI-E_1000962/P1072033" xmlDataType="decimal"/>
    </xmlCellPr>
  </singleXmlCell>
  <singleXmlCell id="737" xr6:uid="{884D4E97-9CCF-4984-AFEB-BAB32BBBA4ED}" r="P22" connectionId="0">
    <xmlCellPr id="1" xr6:uid="{341BE09B-C4B2-49ED-B577-81FEBF69B70D}" uniqueName="P1072034">
      <xmlPr mapId="1" xpath="/GFI-IZD-KI/IPK-KI-E_1000962/P1072034" xmlDataType="decimal"/>
    </xmlCellPr>
  </singleXmlCell>
  <singleXmlCell id="738" xr6:uid="{882CDBFF-3BC8-4D89-A1D4-2776CF6AD8B2}" r="Q22" connectionId="0">
    <xmlCellPr id="1" xr6:uid="{10777851-13C0-470B-AC8B-DFD9AD752B34}" uniqueName="P1072035">
      <xmlPr mapId="1" xpath="/GFI-IZD-KI/IPK-KI-E_1000962/P1072035" xmlDataType="decimal"/>
    </xmlCellPr>
  </singleXmlCell>
  <singleXmlCell id="739" xr6:uid="{18D45E50-D0B7-4684-B12E-06384EBA6304}" r="R22" connectionId="0">
    <xmlCellPr id="1" xr6:uid="{922FB448-41EB-4105-9150-B051D1D55D96}" uniqueName="P1072036">
      <xmlPr mapId="1" xpath="/GFI-IZD-KI/IPK-KI-E_1000962/P1072036" xmlDataType="decimal"/>
    </xmlCellPr>
  </singleXmlCell>
  <singleXmlCell id="740" xr6:uid="{71096A90-5A87-4642-978B-F744C6316D81}" r="E23" connectionId="0">
    <xmlCellPr id="1" xr6:uid="{F171995F-8E70-4CF6-B7CA-26CF2DE8478F}" uniqueName="P1072037">
      <xmlPr mapId="1" xpath="/GFI-IZD-KI/IPK-KI-E_1000962/P1072037" xmlDataType="decimal"/>
    </xmlCellPr>
  </singleXmlCell>
  <singleXmlCell id="741" xr6:uid="{C859A680-DB79-475B-9E40-7B79706A33B4}" r="F23" connectionId="0">
    <xmlCellPr id="1" xr6:uid="{8DE20B72-FDDF-4EE5-8E66-8523CB1E7228}" uniqueName="P1072038">
      <xmlPr mapId="1" xpath="/GFI-IZD-KI/IPK-KI-E_1000962/P1072038" xmlDataType="decimal"/>
    </xmlCellPr>
  </singleXmlCell>
  <singleXmlCell id="742" xr6:uid="{D0FFCDCA-DB57-4E1F-AAAC-C595BE38C6C2}" r="G23" connectionId="0">
    <xmlCellPr id="1" xr6:uid="{7E2F6485-B8F4-42A2-9BB9-4ED11C146065}" uniqueName="P1072039">
      <xmlPr mapId="1" xpath="/GFI-IZD-KI/IPK-KI-E_1000962/P1072039" xmlDataType="decimal"/>
    </xmlCellPr>
  </singleXmlCell>
  <singleXmlCell id="743" xr6:uid="{2AF11FCD-2F2E-47E9-AB7A-22C437402502}" r="H23" connectionId="0">
    <xmlCellPr id="1" xr6:uid="{1034997E-A22D-4CDA-A4A1-556FD7FDFB86}" uniqueName="P1072040">
      <xmlPr mapId="1" xpath="/GFI-IZD-KI/IPK-KI-E_1000962/P1072040" xmlDataType="decimal"/>
    </xmlCellPr>
  </singleXmlCell>
  <singleXmlCell id="744" xr6:uid="{1A907679-5FC1-4DB7-B334-BBFD3BCFD8F9}" r="I23" connectionId="0">
    <xmlCellPr id="1" xr6:uid="{D252184C-D6A1-4D26-A9A3-ADB84AB5E9DB}" uniqueName="P1072041">
      <xmlPr mapId="1" xpath="/GFI-IZD-KI/IPK-KI-E_1000962/P1072041" xmlDataType="decimal"/>
    </xmlCellPr>
  </singleXmlCell>
  <singleXmlCell id="745" xr6:uid="{4BA35A80-4F7E-4A31-A430-301D14AA1FBE}" r="J23" connectionId="0">
    <xmlCellPr id="1" xr6:uid="{AF18F311-8B51-4DA5-A246-96240B11534B}" uniqueName="P1072042">
      <xmlPr mapId="1" xpath="/GFI-IZD-KI/IPK-KI-E_1000962/P1072042" xmlDataType="decimal"/>
    </xmlCellPr>
  </singleXmlCell>
  <singleXmlCell id="746" xr6:uid="{2FD34790-3397-45E3-8834-51F4D593700E}" r="K23" connectionId="0">
    <xmlCellPr id="1" xr6:uid="{D0D250EA-3395-4CDD-8A70-E38B6EEDE1DC}" uniqueName="P1072043">
      <xmlPr mapId="1" xpath="/GFI-IZD-KI/IPK-KI-E_1000962/P1072043" xmlDataType="decimal"/>
    </xmlCellPr>
  </singleXmlCell>
  <singleXmlCell id="747" xr6:uid="{BB7DFC94-15E7-4D65-80CF-9265099AD3E8}" r="L23" connectionId="0">
    <xmlCellPr id="1" xr6:uid="{AD027A2D-A39C-42E2-92ED-B5EBBAB21D78}" uniqueName="P1072044">
      <xmlPr mapId="1" xpath="/GFI-IZD-KI/IPK-KI-E_1000962/P1072044" xmlDataType="decimal"/>
    </xmlCellPr>
  </singleXmlCell>
  <singleXmlCell id="748" xr6:uid="{C7478484-1BE6-4C94-9290-1D42CD09B225}" r="M23" connectionId="0">
    <xmlCellPr id="1" xr6:uid="{5779815B-A653-4C6B-B4B8-DD6804E6879C}" uniqueName="P1072045">
      <xmlPr mapId="1" xpath="/GFI-IZD-KI/IPK-KI-E_1000962/P1072045" xmlDataType="decimal"/>
    </xmlCellPr>
  </singleXmlCell>
  <singleXmlCell id="749" xr6:uid="{43CC7540-5B29-4AAA-89BA-B7E83CE8C433}" r="N23" connectionId="0">
    <xmlCellPr id="1" xr6:uid="{AA03280E-C50D-48D6-8F7C-E58661AB8334}" uniqueName="P1072046">
      <xmlPr mapId="1" xpath="/GFI-IZD-KI/IPK-KI-E_1000962/P1072046" xmlDataType="decimal"/>
    </xmlCellPr>
  </singleXmlCell>
  <singleXmlCell id="750" xr6:uid="{C926BB83-AD84-4F85-A2AA-D53B923FDB90}" r="O23" connectionId="0">
    <xmlCellPr id="1" xr6:uid="{9CA412C4-4B2E-4D9B-947E-08588B7EEF9E}" uniqueName="P1072047">
      <xmlPr mapId="1" xpath="/GFI-IZD-KI/IPK-KI-E_1000962/P1072047" xmlDataType="decimal"/>
    </xmlCellPr>
  </singleXmlCell>
  <singleXmlCell id="751" xr6:uid="{7F0A02B3-FDDE-4C79-A470-A04C0D5CB377}" r="P23" connectionId="0">
    <xmlCellPr id="1" xr6:uid="{E6C76D6F-7F26-45BA-A87B-BEB678045BCE}" uniqueName="P1072048">
      <xmlPr mapId="1" xpath="/GFI-IZD-KI/IPK-KI-E_1000962/P1072048" xmlDataType="decimal"/>
    </xmlCellPr>
  </singleXmlCell>
  <singleXmlCell id="752" xr6:uid="{3EF0074B-C1E0-4AA4-94F3-13B9A106CF11}" r="Q23" connectionId="0">
    <xmlCellPr id="1" xr6:uid="{9E69005A-5409-43C0-A8C9-0F9B6805ADCD}" uniqueName="P1072049">
      <xmlPr mapId="1" xpath="/GFI-IZD-KI/IPK-KI-E_1000962/P1072049" xmlDataType="decimal"/>
    </xmlCellPr>
  </singleXmlCell>
  <singleXmlCell id="753" xr6:uid="{DAFA0B0C-EE9D-4ED5-A714-28F0216D430F}" r="R23" connectionId="0">
    <xmlCellPr id="1" xr6:uid="{49C44E5D-D6C7-42DA-97F7-A7D48755BB3A}" uniqueName="P1072050">
      <xmlPr mapId="1" xpath="/GFI-IZD-KI/IPK-KI-E_1000962/P1072050" xmlDataType="decimal"/>
    </xmlCellPr>
  </singleXmlCell>
  <singleXmlCell id="754" xr6:uid="{A7B1AA38-E542-43E6-9D5C-1E7FBBF28BCC}" r="E24" connectionId="0">
    <xmlCellPr id="1" xr6:uid="{5C34F093-FC79-4480-90A6-FF601D5B24AE}" uniqueName="P1072051">
      <xmlPr mapId="1" xpath="/GFI-IZD-KI/IPK-KI-E_1000962/P1072051" xmlDataType="decimal"/>
    </xmlCellPr>
  </singleXmlCell>
  <singleXmlCell id="755" xr6:uid="{9837A429-0F81-4EE1-A303-B1D956CF37EA}" r="F24" connectionId="0">
    <xmlCellPr id="1" xr6:uid="{09E63FDB-CE20-4174-A692-4CEC1DE0940B}" uniqueName="P1072052">
      <xmlPr mapId="1" xpath="/GFI-IZD-KI/IPK-KI-E_1000962/P1072052" xmlDataType="decimal"/>
    </xmlCellPr>
  </singleXmlCell>
  <singleXmlCell id="756" xr6:uid="{6D8CE7D9-A7E5-44C2-9825-2AE1746AD08A}" r="G24" connectionId="0">
    <xmlCellPr id="1" xr6:uid="{FAD93BD1-1290-4B66-9391-B92C8F81E5A6}" uniqueName="P1072053">
      <xmlPr mapId="1" xpath="/GFI-IZD-KI/IPK-KI-E_1000962/P1072053" xmlDataType="decimal"/>
    </xmlCellPr>
  </singleXmlCell>
  <singleXmlCell id="757" xr6:uid="{200EB7C3-E559-430A-AA0E-C568F2ACDD7A}" r="H24" connectionId="0">
    <xmlCellPr id="1" xr6:uid="{D65CB6D4-2654-4E47-B6CC-29445D74D164}" uniqueName="P1072054">
      <xmlPr mapId="1" xpath="/GFI-IZD-KI/IPK-KI-E_1000962/P1072054" xmlDataType="decimal"/>
    </xmlCellPr>
  </singleXmlCell>
  <singleXmlCell id="758" xr6:uid="{9A277528-CD62-4F48-900B-4C73B6157B5D}" r="I24" connectionId="0">
    <xmlCellPr id="1" xr6:uid="{3310A613-972E-4568-B46A-C6374384A27E}" uniqueName="P1072055">
      <xmlPr mapId="1" xpath="/GFI-IZD-KI/IPK-KI-E_1000962/P1072055" xmlDataType="decimal"/>
    </xmlCellPr>
  </singleXmlCell>
  <singleXmlCell id="759" xr6:uid="{BF674A41-6D47-4E2A-8D20-03811332B205}" r="J24" connectionId="0">
    <xmlCellPr id="1" xr6:uid="{9E70A11A-5539-425C-95B4-87DF465A228E}" uniqueName="P1072056">
      <xmlPr mapId="1" xpath="/GFI-IZD-KI/IPK-KI-E_1000962/P1072056" xmlDataType="decimal"/>
    </xmlCellPr>
  </singleXmlCell>
  <singleXmlCell id="760" xr6:uid="{FEEA925A-273F-4AC7-B870-DF03F24F73C8}" r="K24" connectionId="0">
    <xmlCellPr id="1" xr6:uid="{30FA3803-2534-4C0A-90CC-41AA7BBDA9CA}" uniqueName="P1072057">
      <xmlPr mapId="1" xpath="/GFI-IZD-KI/IPK-KI-E_1000962/P1072057" xmlDataType="decimal"/>
    </xmlCellPr>
  </singleXmlCell>
  <singleXmlCell id="761" xr6:uid="{4DAF8A54-CA86-4657-AC6D-9E6E6B06F508}" r="L24" connectionId="0">
    <xmlCellPr id="1" xr6:uid="{0DDFE5AB-1B51-4B75-A1A0-FD1CAD8F966F}" uniqueName="P1072058">
      <xmlPr mapId="1" xpath="/GFI-IZD-KI/IPK-KI-E_1000962/P1072058" xmlDataType="decimal"/>
    </xmlCellPr>
  </singleXmlCell>
  <singleXmlCell id="762" xr6:uid="{8A0B3D81-25E5-42E1-9BF7-815C128841BF}" r="M24" connectionId="0">
    <xmlCellPr id="1" xr6:uid="{B837472B-D553-47D4-980A-8B8CB724640A}" uniqueName="P1072059">
      <xmlPr mapId="1" xpath="/GFI-IZD-KI/IPK-KI-E_1000962/P1072059" xmlDataType="decimal"/>
    </xmlCellPr>
  </singleXmlCell>
  <singleXmlCell id="763" xr6:uid="{AA8F7C94-275C-4C4B-9F80-3713027B6EB0}" r="N24" connectionId="0">
    <xmlCellPr id="1" xr6:uid="{623242CF-117F-4A39-B260-EC9F128BC766}" uniqueName="P1072060">
      <xmlPr mapId="1" xpath="/GFI-IZD-KI/IPK-KI-E_1000962/P1072060" xmlDataType="decimal"/>
    </xmlCellPr>
  </singleXmlCell>
  <singleXmlCell id="764" xr6:uid="{E87685E6-5C65-4C01-9D96-3BC3548DBC5E}" r="O24" connectionId="0">
    <xmlCellPr id="1" xr6:uid="{EFE2FB42-40BB-43DB-AED1-E8E263B92200}" uniqueName="P1072061">
      <xmlPr mapId="1" xpath="/GFI-IZD-KI/IPK-KI-E_1000962/P1072061" xmlDataType="decimal"/>
    </xmlCellPr>
  </singleXmlCell>
  <singleXmlCell id="765" xr6:uid="{8D7F41D2-4904-4B17-A7C7-F3D29A941DFE}" r="P24" connectionId="0">
    <xmlCellPr id="1" xr6:uid="{EC6F59C6-3B51-44C2-A308-79E3C8DC61D7}" uniqueName="P1072062">
      <xmlPr mapId="1" xpath="/GFI-IZD-KI/IPK-KI-E_1000962/P1072062" xmlDataType="decimal"/>
    </xmlCellPr>
  </singleXmlCell>
  <singleXmlCell id="766" xr6:uid="{01594895-591A-44F0-B376-08BAF4CF2B60}" r="Q24" connectionId="0">
    <xmlCellPr id="1" xr6:uid="{54ED2FE2-18DC-45DF-A150-9773F5B27A92}" uniqueName="P1072063">
      <xmlPr mapId="1" xpath="/GFI-IZD-KI/IPK-KI-E_1000962/P1072063" xmlDataType="decimal"/>
    </xmlCellPr>
  </singleXmlCell>
  <singleXmlCell id="767" xr6:uid="{86C99976-3C13-4E54-88B2-8BBB1690BB08}" r="R24" connectionId="0">
    <xmlCellPr id="1" xr6:uid="{CCB0C6C8-56F8-4B30-A1B9-8C09093DF94C}" uniqueName="P1072064">
      <xmlPr mapId="1" xpath="/GFI-IZD-KI/IPK-KI-E_1000962/P1072064" xmlDataType="decimal"/>
    </xmlCellPr>
  </singleXmlCell>
  <singleXmlCell id="768" xr6:uid="{8BA2BF46-FC7B-41DC-8FB2-2A2AC01817DF}" r="E25" connectionId="0">
    <xmlCellPr id="1" xr6:uid="{CFE78F60-5809-412C-A755-62B366B68F6D}" uniqueName="P1072065">
      <xmlPr mapId="1" xpath="/GFI-IZD-KI/IPK-KI-E_1000962/P1072065" xmlDataType="decimal"/>
    </xmlCellPr>
  </singleXmlCell>
  <singleXmlCell id="769" xr6:uid="{32C06D65-71F5-488C-88BA-2567108AD3FA}" r="F25" connectionId="0">
    <xmlCellPr id="1" xr6:uid="{78DE1471-C240-4FA2-874D-D42D6CE7B274}" uniqueName="P1072066">
      <xmlPr mapId="1" xpath="/GFI-IZD-KI/IPK-KI-E_1000962/P1072066" xmlDataType="decimal"/>
    </xmlCellPr>
  </singleXmlCell>
  <singleXmlCell id="770" xr6:uid="{139FA42B-55F3-4FF9-A2A0-2A6B87CE7A0D}" r="G25" connectionId="0">
    <xmlCellPr id="1" xr6:uid="{E082CFC4-AEE6-4182-8EF3-437B9471F6E0}" uniqueName="P1072067">
      <xmlPr mapId="1" xpath="/GFI-IZD-KI/IPK-KI-E_1000962/P1072067" xmlDataType="decimal"/>
    </xmlCellPr>
  </singleXmlCell>
  <singleXmlCell id="771" xr6:uid="{CDCE4D32-AF61-491B-B5DB-559920806B04}" r="H25" connectionId="0">
    <xmlCellPr id="1" xr6:uid="{BFEEE126-DCD5-4B26-8D42-48D2CBFBACF5}" uniqueName="P1072068">
      <xmlPr mapId="1" xpath="/GFI-IZD-KI/IPK-KI-E_1000962/P1072068" xmlDataType="decimal"/>
    </xmlCellPr>
  </singleXmlCell>
  <singleXmlCell id="772" xr6:uid="{E5370880-857F-483C-A79C-FD874C3B36A7}" r="I25" connectionId="0">
    <xmlCellPr id="1" xr6:uid="{978A8761-852D-4C7D-B168-35FF9CBC32F4}" uniqueName="P1072069">
      <xmlPr mapId="1" xpath="/GFI-IZD-KI/IPK-KI-E_1000962/P1072069" xmlDataType="decimal"/>
    </xmlCellPr>
  </singleXmlCell>
  <singleXmlCell id="773" xr6:uid="{3518EF99-6B08-4AAB-AE5E-A917DC299D2F}" r="J25" connectionId="0">
    <xmlCellPr id="1" xr6:uid="{E175F543-8C7F-4960-9643-4356DDC7E792}" uniqueName="P1072070">
      <xmlPr mapId="1" xpath="/GFI-IZD-KI/IPK-KI-E_1000962/P1072070" xmlDataType="decimal"/>
    </xmlCellPr>
  </singleXmlCell>
  <singleXmlCell id="774" xr6:uid="{07A026FB-8E67-4FDC-87D8-435A16B952E0}" r="K25" connectionId="0">
    <xmlCellPr id="1" xr6:uid="{2B9CE738-2431-4010-AD0F-112DFF1AA085}" uniqueName="P1072071">
      <xmlPr mapId="1" xpath="/GFI-IZD-KI/IPK-KI-E_1000962/P1072071" xmlDataType="decimal"/>
    </xmlCellPr>
  </singleXmlCell>
  <singleXmlCell id="775" xr6:uid="{6E007E31-D012-4683-AFF5-7B5E4A0F563F}" r="L25" connectionId="0">
    <xmlCellPr id="1" xr6:uid="{B2580A5F-CA1A-432C-8086-6EFC1099FB0F}" uniqueName="P1072072">
      <xmlPr mapId="1" xpath="/GFI-IZD-KI/IPK-KI-E_1000962/P1072072" xmlDataType="decimal"/>
    </xmlCellPr>
  </singleXmlCell>
  <singleXmlCell id="776" xr6:uid="{1964E235-15E3-485E-B53D-E9A0035952E5}" r="M25" connectionId="0">
    <xmlCellPr id="1" xr6:uid="{52EDEF75-5ED0-4D3B-AA50-463D79DE2868}" uniqueName="P1072073">
      <xmlPr mapId="1" xpath="/GFI-IZD-KI/IPK-KI-E_1000962/P1072073" xmlDataType="decimal"/>
    </xmlCellPr>
  </singleXmlCell>
  <singleXmlCell id="777" xr6:uid="{59251EAE-EE9A-4587-8026-8C1F33608E7C}" r="N25" connectionId="0">
    <xmlCellPr id="1" xr6:uid="{7589D02D-8DEA-4430-B66F-FACB92FF3EC5}" uniqueName="P1072074">
      <xmlPr mapId="1" xpath="/GFI-IZD-KI/IPK-KI-E_1000962/P1072074" xmlDataType="decimal"/>
    </xmlCellPr>
  </singleXmlCell>
  <singleXmlCell id="778" xr6:uid="{07E892D1-9832-4B3E-9D3B-D12219781BAD}" r="O25" connectionId="0">
    <xmlCellPr id="1" xr6:uid="{DCAE4351-DA32-496B-8A97-8DA56691C502}" uniqueName="P1072075">
      <xmlPr mapId="1" xpath="/GFI-IZD-KI/IPK-KI-E_1000962/P1072075" xmlDataType="decimal"/>
    </xmlCellPr>
  </singleXmlCell>
  <singleXmlCell id="779" xr6:uid="{2F9D88B5-1AF1-4088-85B0-FDB222E543C9}" r="P25" connectionId="0">
    <xmlCellPr id="1" xr6:uid="{F74CA3FF-9207-40FB-97F7-564A37EBC26F}" uniqueName="P1072076">
      <xmlPr mapId="1" xpath="/GFI-IZD-KI/IPK-KI-E_1000962/P1072076" xmlDataType="decimal"/>
    </xmlCellPr>
  </singleXmlCell>
  <singleXmlCell id="780" xr6:uid="{C61DFACB-9485-416C-A1B8-6E89F61BB3D0}" r="Q25" connectionId="0">
    <xmlCellPr id="1" xr6:uid="{89393149-66CC-4731-82DD-1A9F29F72910}" uniqueName="P1072077">
      <xmlPr mapId="1" xpath="/GFI-IZD-KI/IPK-KI-E_1000962/P1072077" xmlDataType="decimal"/>
    </xmlCellPr>
  </singleXmlCell>
  <singleXmlCell id="781" xr6:uid="{7ADA66D1-9C20-4B2A-8D41-988693DA86AA}" r="R25" connectionId="0">
    <xmlCellPr id="1" xr6:uid="{CFE03208-1E43-4248-9650-1C0BE3829FFD}" uniqueName="P1072078">
      <xmlPr mapId="1" xpath="/GFI-IZD-KI/IPK-KI-E_1000962/P1072078" xmlDataType="decimal"/>
    </xmlCellPr>
  </singleXmlCell>
  <singleXmlCell id="782" xr6:uid="{A5FF75D6-3439-46A6-AFFE-5FA8A71B2410}" r="E26" connectionId="0">
    <xmlCellPr id="1" xr6:uid="{1B76CC12-2DEA-42D5-8626-F285BC868DC5}" uniqueName="P1072079">
      <xmlPr mapId="1" xpath="/GFI-IZD-KI/IPK-KI-E_1000962/P1072079" xmlDataType="decimal"/>
    </xmlCellPr>
  </singleXmlCell>
  <singleXmlCell id="783" xr6:uid="{F34C3088-43E5-44ED-875F-3049B9FC2DE5}" r="F26" connectionId="0">
    <xmlCellPr id="1" xr6:uid="{E9F1F9E4-1BE3-4B68-8944-2C6CB60E9E51}" uniqueName="P1072080">
      <xmlPr mapId="1" xpath="/GFI-IZD-KI/IPK-KI-E_1000962/P1072080" xmlDataType="decimal"/>
    </xmlCellPr>
  </singleXmlCell>
  <singleXmlCell id="784" xr6:uid="{6EA9CB33-182B-429F-B263-ABD40A6AF4B0}" r="G26" connectionId="0">
    <xmlCellPr id="1" xr6:uid="{3E805A29-D125-4027-8ACD-816B23CB1691}" uniqueName="P1072081">
      <xmlPr mapId="1" xpath="/GFI-IZD-KI/IPK-KI-E_1000962/P1072081" xmlDataType="decimal"/>
    </xmlCellPr>
  </singleXmlCell>
  <singleXmlCell id="785" xr6:uid="{C3A5B334-CEE1-48CD-9DFD-90856D3238EF}" r="H26" connectionId="0">
    <xmlCellPr id="1" xr6:uid="{48B98DC5-1C1D-4F52-8142-D9ACDFFF650E}" uniqueName="P1072082">
      <xmlPr mapId="1" xpath="/GFI-IZD-KI/IPK-KI-E_1000962/P1072082" xmlDataType="decimal"/>
    </xmlCellPr>
  </singleXmlCell>
  <singleXmlCell id="786" xr6:uid="{297E1E70-FA90-43FD-BD01-015A47C0149B}" r="I26" connectionId="0">
    <xmlCellPr id="1" xr6:uid="{4AE6D2D5-CA94-4DA1-86EE-2F6F0D9711FD}" uniqueName="P1072083">
      <xmlPr mapId="1" xpath="/GFI-IZD-KI/IPK-KI-E_1000962/P1072083" xmlDataType="decimal"/>
    </xmlCellPr>
  </singleXmlCell>
  <singleXmlCell id="787" xr6:uid="{10C39C9C-93A7-4B3F-8091-C5E0B1B8B088}" r="J26" connectionId="0">
    <xmlCellPr id="1" xr6:uid="{396EED48-2AE2-4851-9258-B993DCF6E026}" uniqueName="P1072084">
      <xmlPr mapId="1" xpath="/GFI-IZD-KI/IPK-KI-E_1000962/P1072084" xmlDataType="decimal"/>
    </xmlCellPr>
  </singleXmlCell>
  <singleXmlCell id="788" xr6:uid="{09F1E085-8269-4883-9C92-DCA3D824F38E}" r="K26" connectionId="0">
    <xmlCellPr id="1" xr6:uid="{11337A69-9719-4F5E-BAA1-A85770864619}" uniqueName="P1072085">
      <xmlPr mapId="1" xpath="/GFI-IZD-KI/IPK-KI-E_1000962/P1072085" xmlDataType="decimal"/>
    </xmlCellPr>
  </singleXmlCell>
  <singleXmlCell id="789" xr6:uid="{9ED10473-ACFA-4B5B-84BF-55A0A1F3D3C2}" r="L26" connectionId="0">
    <xmlCellPr id="1" xr6:uid="{637560CC-9B33-4738-B5B1-451B028C2457}" uniqueName="P1072086">
      <xmlPr mapId="1" xpath="/GFI-IZD-KI/IPK-KI-E_1000962/P1072086" xmlDataType="decimal"/>
    </xmlCellPr>
  </singleXmlCell>
  <singleXmlCell id="790" xr6:uid="{D2EA19B6-D80B-4DF7-8D3A-5DA337CD8046}" r="M26" connectionId="0">
    <xmlCellPr id="1" xr6:uid="{C998FAEE-BA70-495D-B252-674A610C8DAE}" uniqueName="P1072087">
      <xmlPr mapId="1" xpath="/GFI-IZD-KI/IPK-KI-E_1000962/P1072087" xmlDataType="decimal"/>
    </xmlCellPr>
  </singleXmlCell>
  <singleXmlCell id="791" xr6:uid="{31224F38-E349-4B97-8612-717E07A0C964}" r="N26" connectionId="0">
    <xmlCellPr id="1" xr6:uid="{C2C4BED9-B6C2-4D93-A268-583BCAA39884}" uniqueName="P1072088">
      <xmlPr mapId="1" xpath="/GFI-IZD-KI/IPK-KI-E_1000962/P1072088" xmlDataType="decimal"/>
    </xmlCellPr>
  </singleXmlCell>
  <singleXmlCell id="792" xr6:uid="{E9CCCCA7-23CE-4F7A-8B6A-12172AD1C969}" r="O26" connectionId="0">
    <xmlCellPr id="1" xr6:uid="{1DF46BC5-36A7-4C27-8270-9B9D39FA6F28}" uniqueName="P1072089">
      <xmlPr mapId="1" xpath="/GFI-IZD-KI/IPK-KI-E_1000962/P1072089" xmlDataType="decimal"/>
    </xmlCellPr>
  </singleXmlCell>
  <singleXmlCell id="793" xr6:uid="{54ED02BB-00FB-42DA-B74E-C98CFABE2F20}" r="P26" connectionId="0">
    <xmlCellPr id="1" xr6:uid="{19CF1F4F-72D4-4120-98F8-512E4A2DE53C}" uniqueName="P1072090">
      <xmlPr mapId="1" xpath="/GFI-IZD-KI/IPK-KI-E_1000962/P1072090" xmlDataType="decimal"/>
    </xmlCellPr>
  </singleXmlCell>
  <singleXmlCell id="794" xr6:uid="{6CF68813-9A70-4F7B-923D-3061560D2A77}" r="Q26" connectionId="0">
    <xmlCellPr id="1" xr6:uid="{F4F4C8C5-54FF-459D-B932-302C9CB71F59}" uniqueName="P1072091">
      <xmlPr mapId="1" xpath="/GFI-IZD-KI/IPK-KI-E_1000962/P1072091" xmlDataType="decimal"/>
    </xmlCellPr>
  </singleXmlCell>
  <singleXmlCell id="795" xr6:uid="{6161AE4C-1C9C-46B4-96CB-57733934AB27}" r="R26" connectionId="0">
    <xmlCellPr id="1" xr6:uid="{5366D48A-3055-4D3E-A21F-36BE88240A40}" uniqueName="P1072092">
      <xmlPr mapId="1" xpath="/G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view="pageBreakPreview" zoomScale="115" zoomScaleNormal="100" zoomScaleSheetLayoutView="115" workbookViewId="0">
      <selection sqref="A1:C1"/>
    </sheetView>
  </sheetViews>
  <sheetFormatPr defaultRowHeight="12.75" x14ac:dyDescent="0.2"/>
  <cols>
    <col min="7" max="7" width="9.7109375" customWidth="1"/>
    <col min="9" max="9" width="14.42578125" customWidth="1"/>
  </cols>
  <sheetData>
    <row r="1" spans="1:10" ht="15.75" x14ac:dyDescent="0.2">
      <c r="A1" s="145"/>
      <c r="B1" s="146"/>
      <c r="C1" s="146"/>
      <c r="D1" s="13"/>
      <c r="E1" s="13"/>
      <c r="F1" s="13"/>
      <c r="G1" s="13"/>
      <c r="H1" s="13"/>
      <c r="I1" s="13"/>
      <c r="J1" s="14"/>
    </row>
    <row r="2" spans="1:10" ht="14.45" customHeight="1" x14ac:dyDescent="0.2">
      <c r="A2" s="147" t="s">
        <v>130</v>
      </c>
      <c r="B2" s="148"/>
      <c r="C2" s="148"/>
      <c r="D2" s="148"/>
      <c r="E2" s="148"/>
      <c r="F2" s="148"/>
      <c r="G2" s="148"/>
      <c r="H2" s="148"/>
      <c r="I2" s="148"/>
      <c r="J2" s="149"/>
    </row>
    <row r="3" spans="1:10" ht="15" x14ac:dyDescent="0.2">
      <c r="A3" s="61"/>
      <c r="B3" s="62"/>
      <c r="C3" s="62"/>
      <c r="D3" s="62"/>
      <c r="E3" s="62"/>
      <c r="F3" s="62"/>
      <c r="G3" s="62"/>
      <c r="H3" s="62"/>
      <c r="I3" s="62"/>
      <c r="J3" s="63"/>
    </row>
    <row r="4" spans="1:10" ht="33.6" customHeight="1" x14ac:dyDescent="0.2">
      <c r="A4" s="150" t="s">
        <v>115</v>
      </c>
      <c r="B4" s="151"/>
      <c r="C4" s="151"/>
      <c r="D4" s="151"/>
      <c r="E4" s="152">
        <v>45658</v>
      </c>
      <c r="F4" s="153"/>
      <c r="G4" s="54" t="s">
        <v>0</v>
      </c>
      <c r="H4" s="152">
        <v>46022</v>
      </c>
      <c r="I4" s="153"/>
      <c r="J4" s="15"/>
    </row>
    <row r="5" spans="1:10" s="66" customFormat="1" ht="10.15" customHeight="1" x14ac:dyDescent="0.25">
      <c r="A5" s="154"/>
      <c r="B5" s="155"/>
      <c r="C5" s="155"/>
      <c r="D5" s="155"/>
      <c r="E5" s="155"/>
      <c r="F5" s="155"/>
      <c r="G5" s="155"/>
      <c r="H5" s="155"/>
      <c r="I5" s="155"/>
      <c r="J5" s="156"/>
    </row>
    <row r="6" spans="1:10" ht="20.45" customHeight="1" x14ac:dyDescent="0.2">
      <c r="A6" s="64"/>
      <c r="B6" s="67" t="s">
        <v>136</v>
      </c>
      <c r="C6" s="65"/>
      <c r="D6" s="65"/>
      <c r="E6" s="78">
        <v>2025</v>
      </c>
      <c r="F6" s="68"/>
      <c r="G6" s="54"/>
      <c r="H6" s="68"/>
      <c r="I6" s="68"/>
      <c r="J6" s="24"/>
    </row>
    <row r="7" spans="1:10" s="70" customFormat="1" ht="10.9" customHeight="1" x14ac:dyDescent="0.2">
      <c r="A7" s="64"/>
      <c r="B7" s="65"/>
      <c r="C7" s="65"/>
      <c r="D7" s="65"/>
      <c r="E7" s="69"/>
      <c r="F7" s="69"/>
      <c r="G7" s="54"/>
      <c r="H7" s="69"/>
      <c r="I7" s="69"/>
      <c r="J7" s="24"/>
    </row>
    <row r="8" spans="1:10" ht="37.9" customHeight="1" x14ac:dyDescent="0.2">
      <c r="A8" s="158" t="s">
        <v>137</v>
      </c>
      <c r="B8" s="159"/>
      <c r="C8" s="159"/>
      <c r="D8" s="159"/>
      <c r="E8" s="159"/>
      <c r="F8" s="159"/>
      <c r="G8" s="159"/>
      <c r="H8" s="159"/>
      <c r="I8" s="159"/>
      <c r="J8" s="16"/>
    </row>
    <row r="9" spans="1:10" ht="14.25" x14ac:dyDescent="0.2">
      <c r="A9" s="17"/>
      <c r="B9" s="49"/>
      <c r="C9" s="49"/>
      <c r="D9" s="49"/>
      <c r="E9" s="157"/>
      <c r="F9" s="157"/>
      <c r="G9" s="96"/>
      <c r="H9" s="96"/>
      <c r="I9" s="57"/>
      <c r="J9" s="58"/>
    </row>
    <row r="10" spans="1:10" ht="25.9" customHeight="1" x14ac:dyDescent="0.2">
      <c r="A10" s="125" t="s">
        <v>116</v>
      </c>
      <c r="B10" s="126"/>
      <c r="C10" s="137" t="s">
        <v>281</v>
      </c>
      <c r="D10" s="138"/>
      <c r="E10" s="60"/>
      <c r="F10" s="160" t="s">
        <v>138</v>
      </c>
      <c r="G10" s="161"/>
      <c r="H10" s="123" t="s">
        <v>282</v>
      </c>
      <c r="I10" s="124"/>
      <c r="J10" s="18"/>
    </row>
    <row r="11" spans="1:10" ht="15.6" customHeight="1" x14ac:dyDescent="0.2">
      <c r="A11" s="17"/>
      <c r="B11" s="49"/>
      <c r="C11" s="49"/>
      <c r="D11" s="49"/>
      <c r="E11" s="144"/>
      <c r="F11" s="144"/>
      <c r="G11" s="144"/>
      <c r="H11" s="144"/>
      <c r="I11" s="59"/>
      <c r="J11" s="18"/>
    </row>
    <row r="12" spans="1:10" ht="21" customHeight="1" x14ac:dyDescent="0.2">
      <c r="A12" s="97" t="s">
        <v>131</v>
      </c>
      <c r="B12" s="126"/>
      <c r="C12" s="137" t="s">
        <v>283</v>
      </c>
      <c r="D12" s="138"/>
      <c r="E12" s="143"/>
      <c r="F12" s="144"/>
      <c r="G12" s="144"/>
      <c r="H12" s="144"/>
      <c r="I12" s="59"/>
      <c r="J12" s="18"/>
    </row>
    <row r="13" spans="1:10" ht="10.9" customHeight="1" x14ac:dyDescent="0.2">
      <c r="A13" s="60"/>
      <c r="B13" s="59"/>
      <c r="C13" s="49"/>
      <c r="D13" s="49"/>
      <c r="E13" s="96"/>
      <c r="F13" s="96"/>
      <c r="G13" s="96"/>
      <c r="H13" s="96"/>
      <c r="I13" s="49"/>
      <c r="J13" s="19"/>
    </row>
    <row r="14" spans="1:10" ht="22.9" customHeight="1" x14ac:dyDescent="0.2">
      <c r="A14" s="97" t="s">
        <v>117</v>
      </c>
      <c r="B14" s="136"/>
      <c r="C14" s="137" t="s">
        <v>284</v>
      </c>
      <c r="D14" s="138"/>
      <c r="E14" s="142"/>
      <c r="F14" s="133"/>
      <c r="G14" s="50" t="s">
        <v>139</v>
      </c>
      <c r="H14" s="123" t="s">
        <v>285</v>
      </c>
      <c r="I14" s="124"/>
      <c r="J14" s="56"/>
    </row>
    <row r="15" spans="1:10" ht="14.45" customHeight="1" x14ac:dyDescent="0.2">
      <c r="A15" s="60"/>
      <c r="B15" s="59"/>
      <c r="C15" s="49"/>
      <c r="D15" s="49"/>
      <c r="E15" s="96"/>
      <c r="F15" s="96"/>
      <c r="G15" s="96"/>
      <c r="H15" s="96"/>
      <c r="I15" s="49"/>
      <c r="J15" s="19"/>
    </row>
    <row r="16" spans="1:10" ht="13.15" customHeight="1" x14ac:dyDescent="0.2">
      <c r="A16" s="97" t="s">
        <v>140</v>
      </c>
      <c r="B16" s="136"/>
      <c r="C16" s="137" t="s">
        <v>286</v>
      </c>
      <c r="D16" s="138"/>
      <c r="E16" s="55"/>
      <c r="F16" s="55"/>
      <c r="G16" s="55"/>
      <c r="H16" s="55"/>
      <c r="I16" s="55"/>
      <c r="J16" s="56"/>
    </row>
    <row r="17" spans="1:10" ht="14.45" customHeight="1" x14ac:dyDescent="0.2">
      <c r="A17" s="139"/>
      <c r="B17" s="140"/>
      <c r="C17" s="140"/>
      <c r="D17" s="140"/>
      <c r="E17" s="140"/>
      <c r="F17" s="140"/>
      <c r="G17" s="140"/>
      <c r="H17" s="140"/>
      <c r="I17" s="140"/>
      <c r="J17" s="141"/>
    </row>
    <row r="18" spans="1:10" x14ac:dyDescent="0.2">
      <c r="A18" s="125" t="s">
        <v>118</v>
      </c>
      <c r="B18" s="126"/>
      <c r="C18" s="114" t="s">
        <v>288</v>
      </c>
      <c r="D18" s="115"/>
      <c r="E18" s="115"/>
      <c r="F18" s="115"/>
      <c r="G18" s="115"/>
      <c r="H18" s="115"/>
      <c r="I18" s="115"/>
      <c r="J18" s="116"/>
    </row>
    <row r="19" spans="1:10" ht="14.25" x14ac:dyDescent="0.2">
      <c r="A19" s="17"/>
      <c r="B19" s="49"/>
      <c r="C19" s="51"/>
      <c r="D19" s="49"/>
      <c r="E19" s="96"/>
      <c r="F19" s="96"/>
      <c r="G19" s="96"/>
      <c r="H19" s="96"/>
      <c r="I19" s="49"/>
      <c r="J19" s="19"/>
    </row>
    <row r="20" spans="1:10" ht="14.25" x14ac:dyDescent="0.2">
      <c r="A20" s="125" t="s">
        <v>119</v>
      </c>
      <c r="B20" s="126"/>
      <c r="C20" s="123">
        <v>48000</v>
      </c>
      <c r="D20" s="124"/>
      <c r="E20" s="96"/>
      <c r="F20" s="96"/>
      <c r="G20" s="114" t="s">
        <v>287</v>
      </c>
      <c r="H20" s="115"/>
      <c r="I20" s="115"/>
      <c r="J20" s="116"/>
    </row>
    <row r="21" spans="1:10" ht="14.25" x14ac:dyDescent="0.2">
      <c r="A21" s="17"/>
      <c r="B21" s="49"/>
      <c r="C21" s="49"/>
      <c r="D21" s="49"/>
      <c r="E21" s="96"/>
      <c r="F21" s="96"/>
      <c r="G21" s="96"/>
      <c r="H21" s="96"/>
      <c r="I21" s="49"/>
      <c r="J21" s="19"/>
    </row>
    <row r="22" spans="1:10" x14ac:dyDescent="0.2">
      <c r="A22" s="125" t="s">
        <v>120</v>
      </c>
      <c r="B22" s="126"/>
      <c r="C22" s="114" t="s">
        <v>289</v>
      </c>
      <c r="D22" s="115"/>
      <c r="E22" s="115"/>
      <c r="F22" s="115"/>
      <c r="G22" s="115"/>
      <c r="H22" s="115"/>
      <c r="I22" s="115"/>
      <c r="J22" s="116"/>
    </row>
    <row r="23" spans="1:10" ht="14.25" x14ac:dyDescent="0.2">
      <c r="A23" s="17"/>
      <c r="B23" s="49"/>
      <c r="C23" s="49"/>
      <c r="D23" s="49"/>
      <c r="E23" s="96"/>
      <c r="F23" s="96"/>
      <c r="G23" s="96"/>
      <c r="H23" s="96"/>
      <c r="I23" s="49"/>
      <c r="J23" s="19"/>
    </row>
    <row r="24" spans="1:10" ht="14.25" x14ac:dyDescent="0.2">
      <c r="A24" s="125" t="s">
        <v>121</v>
      </c>
      <c r="B24" s="126"/>
      <c r="C24" s="127" t="s">
        <v>290</v>
      </c>
      <c r="D24" s="128"/>
      <c r="E24" s="128"/>
      <c r="F24" s="128"/>
      <c r="G24" s="128"/>
      <c r="H24" s="128"/>
      <c r="I24" s="128"/>
      <c r="J24" s="129"/>
    </row>
    <row r="25" spans="1:10" ht="14.25" x14ac:dyDescent="0.2">
      <c r="A25" s="17"/>
      <c r="B25" s="49"/>
      <c r="C25" s="51"/>
      <c r="D25" s="49"/>
      <c r="E25" s="96"/>
      <c r="F25" s="96"/>
      <c r="G25" s="96"/>
      <c r="H25" s="96"/>
      <c r="I25" s="49"/>
      <c r="J25" s="19"/>
    </row>
    <row r="26" spans="1:10" ht="14.25" x14ac:dyDescent="0.2">
      <c r="A26" s="125" t="s">
        <v>122</v>
      </c>
      <c r="B26" s="126"/>
      <c r="C26" s="127" t="s">
        <v>291</v>
      </c>
      <c r="D26" s="128"/>
      <c r="E26" s="128"/>
      <c r="F26" s="128"/>
      <c r="G26" s="128"/>
      <c r="H26" s="128"/>
      <c r="I26" s="128"/>
      <c r="J26" s="129"/>
    </row>
    <row r="27" spans="1:10" ht="13.9" customHeight="1" x14ac:dyDescent="0.2">
      <c r="A27" s="17"/>
      <c r="B27" s="49"/>
      <c r="C27" s="51"/>
      <c r="D27" s="49"/>
      <c r="E27" s="96"/>
      <c r="F27" s="96"/>
      <c r="G27" s="96"/>
      <c r="H27" s="96"/>
      <c r="I27" s="49"/>
      <c r="J27" s="19"/>
    </row>
    <row r="28" spans="1:10" ht="22.9" customHeight="1" x14ac:dyDescent="0.2">
      <c r="A28" s="97" t="s">
        <v>132</v>
      </c>
      <c r="B28" s="126"/>
      <c r="C28" s="28">
        <v>212</v>
      </c>
      <c r="D28" s="20"/>
      <c r="E28" s="104"/>
      <c r="F28" s="104"/>
      <c r="G28" s="104"/>
      <c r="H28" s="104"/>
      <c r="I28" s="130"/>
      <c r="J28" s="131"/>
    </row>
    <row r="29" spans="1:10" ht="14.25" x14ac:dyDescent="0.2">
      <c r="A29" s="17"/>
      <c r="B29" s="49"/>
      <c r="C29" s="49"/>
      <c r="D29" s="49"/>
      <c r="E29" s="96"/>
      <c r="F29" s="96"/>
      <c r="G29" s="96"/>
      <c r="H29" s="96"/>
      <c r="I29" s="49"/>
      <c r="J29" s="19"/>
    </row>
    <row r="30" spans="1:10" ht="15" x14ac:dyDescent="0.2">
      <c r="A30" s="125" t="s">
        <v>123</v>
      </c>
      <c r="B30" s="126"/>
      <c r="C30" s="79" t="s">
        <v>142</v>
      </c>
      <c r="D30" s="132" t="s">
        <v>141</v>
      </c>
      <c r="E30" s="108"/>
      <c r="F30" s="108"/>
      <c r="G30" s="108"/>
      <c r="H30" s="71" t="s">
        <v>142</v>
      </c>
      <c r="I30" s="72" t="s">
        <v>143</v>
      </c>
      <c r="J30" s="73"/>
    </row>
    <row r="31" spans="1:10" x14ac:dyDescent="0.2">
      <c r="A31" s="125"/>
      <c r="B31" s="126"/>
      <c r="C31" s="21"/>
      <c r="D31" s="54"/>
      <c r="E31" s="133"/>
      <c r="F31" s="133"/>
      <c r="G31" s="133"/>
      <c r="H31" s="133"/>
      <c r="I31" s="134"/>
      <c r="J31" s="135"/>
    </row>
    <row r="32" spans="1:10" x14ac:dyDescent="0.2">
      <c r="A32" s="125" t="s">
        <v>133</v>
      </c>
      <c r="B32" s="126"/>
      <c r="C32" s="28" t="s">
        <v>146</v>
      </c>
      <c r="D32" s="132" t="s">
        <v>144</v>
      </c>
      <c r="E32" s="108"/>
      <c r="F32" s="108"/>
      <c r="G32" s="108"/>
      <c r="H32" s="74" t="s">
        <v>145</v>
      </c>
      <c r="I32" s="75" t="s">
        <v>146</v>
      </c>
      <c r="J32" s="76"/>
    </row>
    <row r="33" spans="1:10" ht="14.25" x14ac:dyDescent="0.2">
      <c r="A33" s="17"/>
      <c r="B33" s="49"/>
      <c r="C33" s="49"/>
      <c r="D33" s="49"/>
      <c r="E33" s="96"/>
      <c r="F33" s="96"/>
      <c r="G33" s="96"/>
      <c r="H33" s="96"/>
      <c r="I33" s="49"/>
      <c r="J33" s="19"/>
    </row>
    <row r="34" spans="1:10" x14ac:dyDescent="0.2">
      <c r="A34" s="132" t="s">
        <v>134</v>
      </c>
      <c r="B34" s="108"/>
      <c r="C34" s="108"/>
      <c r="D34" s="108"/>
      <c r="E34" s="108" t="s">
        <v>124</v>
      </c>
      <c r="F34" s="108"/>
      <c r="G34" s="108"/>
      <c r="H34" s="108"/>
      <c r="I34" s="108"/>
      <c r="J34" s="22" t="s">
        <v>125</v>
      </c>
    </row>
    <row r="35" spans="1:10" ht="14.25" x14ac:dyDescent="0.2">
      <c r="A35" s="17"/>
      <c r="B35" s="49"/>
      <c r="C35" s="49"/>
      <c r="D35" s="49"/>
      <c r="E35" s="96"/>
      <c r="F35" s="96"/>
      <c r="G35" s="96"/>
      <c r="H35" s="96"/>
      <c r="I35" s="49"/>
      <c r="J35" s="58"/>
    </row>
    <row r="36" spans="1:10" x14ac:dyDescent="0.2">
      <c r="A36" s="110"/>
      <c r="B36" s="111"/>
      <c r="C36" s="111"/>
      <c r="D36" s="111"/>
      <c r="E36" s="110"/>
      <c r="F36" s="111"/>
      <c r="G36" s="111"/>
      <c r="H36" s="111"/>
      <c r="I36" s="112"/>
      <c r="J36" s="52"/>
    </row>
    <row r="37" spans="1:10" ht="14.25" x14ac:dyDescent="0.2">
      <c r="A37" s="17"/>
      <c r="B37" s="49"/>
      <c r="C37" s="51"/>
      <c r="D37" s="113"/>
      <c r="E37" s="113"/>
      <c r="F37" s="113"/>
      <c r="G37" s="113"/>
      <c r="H37" s="113"/>
      <c r="I37" s="113"/>
      <c r="J37" s="19"/>
    </row>
    <row r="38" spans="1:10" x14ac:dyDescent="0.2">
      <c r="A38" s="110"/>
      <c r="B38" s="111"/>
      <c r="C38" s="111"/>
      <c r="D38" s="112"/>
      <c r="E38" s="110"/>
      <c r="F38" s="111"/>
      <c r="G38" s="111"/>
      <c r="H38" s="111"/>
      <c r="I38" s="112"/>
      <c r="J38" s="28"/>
    </row>
    <row r="39" spans="1:10" ht="14.25" x14ac:dyDescent="0.2">
      <c r="A39" s="17"/>
      <c r="B39" s="49"/>
      <c r="C39" s="51"/>
      <c r="D39" s="53"/>
      <c r="E39" s="113"/>
      <c r="F39" s="113"/>
      <c r="G39" s="113"/>
      <c r="H39" s="113"/>
      <c r="I39" s="59"/>
      <c r="J39" s="19"/>
    </row>
    <row r="40" spans="1:10" x14ac:dyDescent="0.2">
      <c r="A40" s="110"/>
      <c r="B40" s="111"/>
      <c r="C40" s="111"/>
      <c r="D40" s="112"/>
      <c r="E40" s="110"/>
      <c r="F40" s="111"/>
      <c r="G40" s="111"/>
      <c r="H40" s="111"/>
      <c r="I40" s="112"/>
      <c r="J40" s="28"/>
    </row>
    <row r="41" spans="1:10" ht="14.25" x14ac:dyDescent="0.2">
      <c r="A41" s="17"/>
      <c r="B41" s="49"/>
      <c r="C41" s="51"/>
      <c r="D41" s="53"/>
      <c r="E41" s="113"/>
      <c r="F41" s="113"/>
      <c r="G41" s="113"/>
      <c r="H41" s="113"/>
      <c r="I41" s="59"/>
      <c r="J41" s="19"/>
    </row>
    <row r="42" spans="1:10" x14ac:dyDescent="0.2">
      <c r="A42" s="110"/>
      <c r="B42" s="111"/>
      <c r="C42" s="111"/>
      <c r="D42" s="112"/>
      <c r="E42" s="110"/>
      <c r="F42" s="111"/>
      <c r="G42" s="111"/>
      <c r="H42" s="111"/>
      <c r="I42" s="112"/>
      <c r="J42" s="28"/>
    </row>
    <row r="43" spans="1:10" ht="14.25" x14ac:dyDescent="0.2">
      <c r="A43" s="23"/>
      <c r="B43" s="51"/>
      <c r="C43" s="118"/>
      <c r="D43" s="118"/>
      <c r="E43" s="96"/>
      <c r="F43" s="96"/>
      <c r="G43" s="118"/>
      <c r="H43" s="118"/>
      <c r="I43" s="118"/>
      <c r="J43" s="19"/>
    </row>
    <row r="44" spans="1:10" x14ac:dyDescent="0.2">
      <c r="A44" s="110"/>
      <c r="B44" s="111"/>
      <c r="C44" s="111"/>
      <c r="D44" s="112"/>
      <c r="E44" s="110"/>
      <c r="F44" s="111"/>
      <c r="G44" s="111"/>
      <c r="H44" s="111"/>
      <c r="I44" s="112"/>
      <c r="J44" s="28"/>
    </row>
    <row r="45" spans="1:10" ht="14.25" x14ac:dyDescent="0.2">
      <c r="A45" s="23"/>
      <c r="B45" s="51"/>
      <c r="C45" s="51"/>
      <c r="D45" s="49"/>
      <c r="E45" s="117"/>
      <c r="F45" s="117"/>
      <c r="G45" s="118"/>
      <c r="H45" s="118"/>
      <c r="I45" s="49"/>
      <c r="J45" s="19"/>
    </row>
    <row r="46" spans="1:10" x14ac:dyDescent="0.2">
      <c r="A46" s="110"/>
      <c r="B46" s="111"/>
      <c r="C46" s="111"/>
      <c r="D46" s="112"/>
      <c r="E46" s="110"/>
      <c r="F46" s="111"/>
      <c r="G46" s="111"/>
      <c r="H46" s="111"/>
      <c r="I46" s="112"/>
      <c r="J46" s="28"/>
    </row>
    <row r="47" spans="1:10" ht="14.25" x14ac:dyDescent="0.2">
      <c r="A47" s="23"/>
      <c r="B47" s="51"/>
      <c r="C47" s="51"/>
      <c r="D47" s="49"/>
      <c r="E47" s="96"/>
      <c r="F47" s="96"/>
      <c r="G47" s="118"/>
      <c r="H47" s="118"/>
      <c r="I47" s="49"/>
      <c r="J47" s="77" t="s">
        <v>147</v>
      </c>
    </row>
    <row r="48" spans="1:10" ht="14.25" x14ac:dyDescent="0.2">
      <c r="A48" s="23"/>
      <c r="B48" s="51"/>
      <c r="C48" s="51"/>
      <c r="D48" s="49"/>
      <c r="E48" s="96"/>
      <c r="F48" s="96"/>
      <c r="G48" s="118"/>
      <c r="H48" s="118"/>
      <c r="I48" s="49"/>
      <c r="J48" s="77" t="s">
        <v>148</v>
      </c>
    </row>
    <row r="49" spans="1:10" ht="23.25" customHeight="1" x14ac:dyDescent="0.2">
      <c r="A49" s="121" t="s">
        <v>126</v>
      </c>
      <c r="B49" s="122"/>
      <c r="C49" s="123" t="s">
        <v>148</v>
      </c>
      <c r="D49" s="124"/>
      <c r="E49" s="119" t="s">
        <v>149</v>
      </c>
      <c r="F49" s="120"/>
      <c r="G49" s="114"/>
      <c r="H49" s="115"/>
      <c r="I49" s="115"/>
      <c r="J49" s="116"/>
    </row>
    <row r="50" spans="1:10" ht="14.25" x14ac:dyDescent="0.2">
      <c r="A50" s="23"/>
      <c r="B50" s="51"/>
      <c r="C50" s="118"/>
      <c r="D50" s="118"/>
      <c r="E50" s="96"/>
      <c r="F50" s="96"/>
      <c r="G50" s="102" t="s">
        <v>150</v>
      </c>
      <c r="H50" s="102"/>
      <c r="I50" s="102"/>
      <c r="J50" s="24"/>
    </row>
    <row r="51" spans="1:10" ht="13.9" customHeight="1" x14ac:dyDescent="0.2">
      <c r="A51" s="97" t="s">
        <v>127</v>
      </c>
      <c r="B51" s="98"/>
      <c r="C51" s="114" t="s">
        <v>292</v>
      </c>
      <c r="D51" s="115"/>
      <c r="E51" s="115"/>
      <c r="F51" s="115"/>
      <c r="G51" s="115"/>
      <c r="H51" s="115"/>
      <c r="I51" s="115"/>
      <c r="J51" s="116"/>
    </row>
    <row r="52" spans="1:10" ht="14.25" x14ac:dyDescent="0.2">
      <c r="A52" s="17"/>
      <c r="B52" s="49"/>
      <c r="C52" s="104" t="s">
        <v>128</v>
      </c>
      <c r="D52" s="104"/>
      <c r="E52" s="104"/>
      <c r="F52" s="104"/>
      <c r="G52" s="104"/>
      <c r="H52" s="104"/>
      <c r="I52" s="104"/>
      <c r="J52" s="19"/>
    </row>
    <row r="53" spans="1:10" ht="14.25" x14ac:dyDescent="0.2">
      <c r="A53" s="97" t="s">
        <v>129</v>
      </c>
      <c r="B53" s="98"/>
      <c r="C53" s="105" t="s">
        <v>293</v>
      </c>
      <c r="D53" s="106"/>
      <c r="E53" s="107"/>
      <c r="F53" s="96"/>
      <c r="G53" s="96"/>
      <c r="H53" s="108"/>
      <c r="I53" s="108"/>
      <c r="J53" s="109"/>
    </row>
    <row r="54" spans="1:10" ht="14.25" x14ac:dyDescent="0.2">
      <c r="A54" s="17"/>
      <c r="B54" s="49"/>
      <c r="C54" s="51"/>
      <c r="D54" s="49"/>
      <c r="E54" s="96"/>
      <c r="F54" s="96"/>
      <c r="G54" s="96"/>
      <c r="H54" s="96"/>
      <c r="I54" s="49"/>
      <c r="J54" s="19"/>
    </row>
    <row r="55" spans="1:10" ht="14.45" customHeight="1" x14ac:dyDescent="0.2">
      <c r="A55" s="97" t="s">
        <v>121</v>
      </c>
      <c r="B55" s="98"/>
      <c r="C55" s="99" t="s">
        <v>294</v>
      </c>
      <c r="D55" s="100"/>
      <c r="E55" s="100"/>
      <c r="F55" s="100"/>
      <c r="G55" s="100"/>
      <c r="H55" s="100"/>
      <c r="I55" s="100"/>
      <c r="J55" s="101"/>
    </row>
    <row r="56" spans="1:10" ht="14.25" x14ac:dyDescent="0.2">
      <c r="A56" s="17"/>
      <c r="B56" s="49"/>
      <c r="C56" s="49"/>
      <c r="D56" s="49"/>
      <c r="E56" s="96"/>
      <c r="F56" s="96"/>
      <c r="G56" s="96"/>
      <c r="H56" s="96"/>
      <c r="I56" s="49"/>
      <c r="J56" s="19"/>
    </row>
    <row r="57" spans="1:10" ht="14.25" x14ac:dyDescent="0.2">
      <c r="A57" s="97" t="s">
        <v>151</v>
      </c>
      <c r="B57" s="98"/>
      <c r="C57" s="99" t="s">
        <v>298</v>
      </c>
      <c r="D57" s="100"/>
      <c r="E57" s="100"/>
      <c r="F57" s="100"/>
      <c r="G57" s="100"/>
      <c r="H57" s="100"/>
      <c r="I57" s="100"/>
      <c r="J57" s="101"/>
    </row>
    <row r="58" spans="1:10" ht="14.45" customHeight="1" x14ac:dyDescent="0.2">
      <c r="A58" s="17"/>
      <c r="B58" s="49"/>
      <c r="C58" s="102" t="s">
        <v>152</v>
      </c>
      <c r="D58" s="102"/>
      <c r="E58" s="102"/>
      <c r="F58" s="102"/>
      <c r="G58" s="49"/>
      <c r="H58" s="49"/>
      <c r="I58" s="49"/>
      <c r="J58" s="19"/>
    </row>
    <row r="59" spans="1:10" ht="14.25" x14ac:dyDescent="0.2">
      <c r="A59" s="97" t="s">
        <v>153</v>
      </c>
      <c r="B59" s="98"/>
      <c r="C59" s="99" t="s">
        <v>299</v>
      </c>
      <c r="D59" s="100"/>
      <c r="E59" s="100"/>
      <c r="F59" s="100"/>
      <c r="G59" s="100"/>
      <c r="H59" s="100"/>
      <c r="I59" s="100"/>
      <c r="J59" s="101"/>
    </row>
    <row r="60" spans="1:10" ht="14.45" customHeight="1" x14ac:dyDescent="0.2">
      <c r="A60" s="25"/>
      <c r="B60" s="26"/>
      <c r="C60" s="103" t="s">
        <v>154</v>
      </c>
      <c r="D60" s="103"/>
      <c r="E60" s="103"/>
      <c r="F60" s="103"/>
      <c r="G60" s="103"/>
      <c r="H60" s="26"/>
      <c r="I60" s="26"/>
      <c r="J60" s="27"/>
    </row>
    <row r="67" ht="27" customHeight="1" x14ac:dyDescent="0.2"/>
    <row r="71" ht="38.450000000000003" customHeight="1" x14ac:dyDescent="0.2"/>
  </sheetData>
  <sheetProtection algorithmName="SHA-512" hashValue="paoUBiUKhrzs9Nzb1MipHgJaxR+UFWbM319uEaxRPpahbKmu0SXhaldpvxZ0IMnS7BpmFeDGBGi7XKcjttYaIQ==" saltValue="CVwDbos+ONWpn48zzxlOkg==" spinCount="100000" sheet="1" formatCells="0" insertRows="0"/>
  <mergeCells count="124">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A16:B16"/>
    <mergeCell ref="C16:D16"/>
    <mergeCell ref="A17:J17"/>
    <mergeCell ref="A18:B18"/>
    <mergeCell ref="C18:J18"/>
    <mergeCell ref="E19:F19"/>
    <mergeCell ref="G19:H19"/>
    <mergeCell ref="A20:B20"/>
    <mergeCell ref="C20:D20"/>
    <mergeCell ref="G20:J20"/>
    <mergeCell ref="E25:F25"/>
    <mergeCell ref="G25:H25"/>
    <mergeCell ref="E23:F23"/>
    <mergeCell ref="G23:H23"/>
    <mergeCell ref="A22:B22"/>
    <mergeCell ref="C22:J22"/>
    <mergeCell ref="A24:B24"/>
    <mergeCell ref="C24:J24"/>
    <mergeCell ref="E20:F20"/>
    <mergeCell ref="E21:F21"/>
    <mergeCell ref="G21:H21"/>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G50:I50"/>
    <mergeCell ref="E36:I36"/>
    <mergeCell ref="D37:I37"/>
    <mergeCell ref="A38:D38"/>
    <mergeCell ref="E38:I38"/>
    <mergeCell ref="E39:F39"/>
    <mergeCell ref="G39:H39"/>
    <mergeCell ref="A40:D40"/>
    <mergeCell ref="E40:I40"/>
    <mergeCell ref="E41:F41"/>
    <mergeCell ref="G41:H41"/>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89"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6"/>
  <sheetViews>
    <sheetView tabSelected="1" view="pageBreakPreview" zoomScale="110" zoomScaleNormal="100" workbookViewId="0">
      <selection sqref="A1:H1"/>
    </sheetView>
  </sheetViews>
  <sheetFormatPr defaultColWidth="8.85546875" defaultRowHeight="12.75" x14ac:dyDescent="0.2"/>
  <cols>
    <col min="6" max="6" width="16.42578125" customWidth="1"/>
    <col min="8" max="9" width="13.42578125" style="29" customWidth="1"/>
  </cols>
  <sheetData>
    <row r="1" spans="1:9" x14ac:dyDescent="0.2">
      <c r="A1" s="188" t="s">
        <v>1</v>
      </c>
      <c r="B1" s="189"/>
      <c r="C1" s="189"/>
      <c r="D1" s="189"/>
      <c r="E1" s="189"/>
      <c r="F1" s="189"/>
      <c r="G1" s="189"/>
      <c r="H1" s="189"/>
    </row>
    <row r="2" spans="1:9" x14ac:dyDescent="0.2">
      <c r="A2" s="190" t="s">
        <v>295</v>
      </c>
      <c r="B2" s="191"/>
      <c r="C2" s="191"/>
      <c r="D2" s="191"/>
      <c r="E2" s="191"/>
      <c r="F2" s="191"/>
      <c r="G2" s="191"/>
      <c r="H2" s="191"/>
    </row>
    <row r="3" spans="1:9" x14ac:dyDescent="0.2">
      <c r="A3" s="199" t="s">
        <v>169</v>
      </c>
      <c r="B3" s="199"/>
      <c r="C3" s="199"/>
      <c r="D3" s="199"/>
      <c r="E3" s="199"/>
      <c r="F3" s="199"/>
      <c r="G3" s="199"/>
      <c r="H3" s="199"/>
      <c r="I3" s="200"/>
    </row>
    <row r="4" spans="1:9" x14ac:dyDescent="0.2">
      <c r="A4" s="196" t="s">
        <v>297</v>
      </c>
      <c r="B4" s="197"/>
      <c r="C4" s="197"/>
      <c r="D4" s="197"/>
      <c r="E4" s="197"/>
      <c r="F4" s="197"/>
      <c r="G4" s="197"/>
      <c r="H4" s="197"/>
      <c r="I4" s="198"/>
    </row>
    <row r="5" spans="1:9" ht="45" x14ac:dyDescent="0.2">
      <c r="A5" s="194" t="s">
        <v>2</v>
      </c>
      <c r="B5" s="195"/>
      <c r="C5" s="195"/>
      <c r="D5" s="195"/>
      <c r="E5" s="195"/>
      <c r="F5" s="195"/>
      <c r="G5" s="86" t="s">
        <v>3</v>
      </c>
      <c r="H5" s="45" t="s">
        <v>111</v>
      </c>
      <c r="I5" s="45" t="s">
        <v>110</v>
      </c>
    </row>
    <row r="6" spans="1:9" x14ac:dyDescent="0.2">
      <c r="A6" s="192">
        <v>1</v>
      </c>
      <c r="B6" s="193"/>
      <c r="C6" s="193"/>
      <c r="D6" s="193"/>
      <c r="E6" s="193"/>
      <c r="F6" s="193"/>
      <c r="G6" s="87">
        <v>2</v>
      </c>
      <c r="H6" s="45">
        <v>3</v>
      </c>
      <c r="I6" s="45">
        <v>4</v>
      </c>
    </row>
    <row r="7" spans="1:9" x14ac:dyDescent="0.2">
      <c r="A7" s="162" t="s">
        <v>170</v>
      </c>
      <c r="B7" s="163"/>
      <c r="C7" s="163"/>
      <c r="D7" s="163"/>
      <c r="E7" s="163"/>
      <c r="F7" s="163"/>
      <c r="G7" s="163"/>
      <c r="H7" s="163"/>
      <c r="I7" s="163"/>
    </row>
    <row r="8" spans="1:9" x14ac:dyDescent="0.2">
      <c r="A8" s="185" t="s">
        <v>171</v>
      </c>
      <c r="B8" s="186"/>
      <c r="C8" s="186"/>
      <c r="D8" s="186"/>
      <c r="E8" s="186"/>
      <c r="F8" s="187"/>
      <c r="G8" s="90">
        <v>1</v>
      </c>
      <c r="H8" s="83">
        <v>209124498</v>
      </c>
      <c r="I8" s="83">
        <v>227659306</v>
      </c>
    </row>
    <row r="9" spans="1:9" ht="28.5" customHeight="1" x14ac:dyDescent="0.2">
      <c r="A9" s="176" t="s">
        <v>247</v>
      </c>
      <c r="B9" s="177"/>
      <c r="C9" s="177"/>
      <c r="D9" s="177"/>
      <c r="E9" s="177"/>
      <c r="F9" s="178"/>
      <c r="G9" s="91">
        <v>2</v>
      </c>
      <c r="H9" s="82">
        <f>H10+H11</f>
        <v>369874</v>
      </c>
      <c r="I9" s="82">
        <f>I10+I11</f>
        <v>1112638</v>
      </c>
    </row>
    <row r="10" spans="1:9" x14ac:dyDescent="0.2">
      <c r="A10" s="182" t="s">
        <v>172</v>
      </c>
      <c r="B10" s="183"/>
      <c r="C10" s="183"/>
      <c r="D10" s="183"/>
      <c r="E10" s="183"/>
      <c r="F10" s="184"/>
      <c r="G10" s="92">
        <v>3</v>
      </c>
      <c r="H10" s="83">
        <v>369874</v>
      </c>
      <c r="I10" s="83">
        <v>1112638</v>
      </c>
    </row>
    <row r="11" spans="1:9" x14ac:dyDescent="0.2">
      <c r="A11" s="182" t="s">
        <v>173</v>
      </c>
      <c r="B11" s="183"/>
      <c r="C11" s="183"/>
      <c r="D11" s="183"/>
      <c r="E11" s="183"/>
      <c r="F11" s="184"/>
      <c r="G11" s="92">
        <v>4</v>
      </c>
      <c r="H11" s="83">
        <v>0</v>
      </c>
      <c r="I11" s="83">
        <v>0</v>
      </c>
    </row>
    <row r="12" spans="1:9" x14ac:dyDescent="0.2">
      <c r="A12" s="176" t="s">
        <v>248</v>
      </c>
      <c r="B12" s="177"/>
      <c r="C12" s="177"/>
      <c r="D12" s="177"/>
      <c r="E12" s="177"/>
      <c r="F12" s="178"/>
      <c r="G12" s="91">
        <v>5</v>
      </c>
      <c r="H12" s="82">
        <f>+H13+H14</f>
        <v>31367549</v>
      </c>
      <c r="I12" s="82">
        <f>+I13+I14</f>
        <v>34125037</v>
      </c>
    </row>
    <row r="13" spans="1:9" x14ac:dyDescent="0.2">
      <c r="A13" s="182" t="s">
        <v>174</v>
      </c>
      <c r="B13" s="183"/>
      <c r="C13" s="183"/>
      <c r="D13" s="183"/>
      <c r="E13" s="183"/>
      <c r="F13" s="184"/>
      <c r="G13" s="92">
        <v>6</v>
      </c>
      <c r="H13" s="83">
        <v>10381016</v>
      </c>
      <c r="I13" s="83">
        <v>16700650</v>
      </c>
    </row>
    <row r="14" spans="1:9" x14ac:dyDescent="0.2">
      <c r="A14" s="182" t="s">
        <v>175</v>
      </c>
      <c r="B14" s="183"/>
      <c r="C14" s="183"/>
      <c r="D14" s="183"/>
      <c r="E14" s="183"/>
      <c r="F14" s="184"/>
      <c r="G14" s="92">
        <v>7</v>
      </c>
      <c r="H14" s="83">
        <v>20986533</v>
      </c>
      <c r="I14" s="83">
        <v>17424387</v>
      </c>
    </row>
    <row r="15" spans="1:9" x14ac:dyDescent="0.2">
      <c r="A15" s="182" t="s">
        <v>176</v>
      </c>
      <c r="B15" s="183"/>
      <c r="C15" s="183"/>
      <c r="D15" s="183"/>
      <c r="E15" s="183"/>
      <c r="F15" s="184"/>
      <c r="G15" s="92">
        <v>8</v>
      </c>
      <c r="H15" s="83">
        <v>316583104</v>
      </c>
      <c r="I15" s="83">
        <v>313109269</v>
      </c>
    </row>
    <row r="16" spans="1:9" ht="27" customHeight="1" x14ac:dyDescent="0.2">
      <c r="A16" s="176" t="s">
        <v>249</v>
      </c>
      <c r="B16" s="177"/>
      <c r="C16" s="177"/>
      <c r="D16" s="177"/>
      <c r="E16" s="177"/>
      <c r="F16" s="178"/>
      <c r="G16" s="91">
        <v>9</v>
      </c>
      <c r="H16" s="82">
        <f>+H17+H18</f>
        <v>140019964</v>
      </c>
      <c r="I16" s="82">
        <f>+I17+I18</f>
        <v>164009880</v>
      </c>
    </row>
    <row r="17" spans="1:9" x14ac:dyDescent="0.2">
      <c r="A17" s="182" t="s">
        <v>177</v>
      </c>
      <c r="B17" s="183"/>
      <c r="C17" s="183"/>
      <c r="D17" s="183"/>
      <c r="E17" s="183"/>
      <c r="F17" s="184"/>
      <c r="G17" s="92">
        <v>10</v>
      </c>
      <c r="H17" s="83">
        <v>102711665</v>
      </c>
      <c r="I17" s="83">
        <v>122170002</v>
      </c>
    </row>
    <row r="18" spans="1:9" x14ac:dyDescent="0.2">
      <c r="A18" s="182" t="s">
        <v>178</v>
      </c>
      <c r="B18" s="183"/>
      <c r="C18" s="183"/>
      <c r="D18" s="183"/>
      <c r="E18" s="183"/>
      <c r="F18" s="184"/>
      <c r="G18" s="92">
        <v>11</v>
      </c>
      <c r="H18" s="83">
        <v>37308299</v>
      </c>
      <c r="I18" s="83">
        <v>41839878</v>
      </c>
    </row>
    <row r="19" spans="1:9" x14ac:dyDescent="0.2">
      <c r="A19" s="182" t="s">
        <v>179</v>
      </c>
      <c r="B19" s="183"/>
      <c r="C19" s="183"/>
      <c r="D19" s="183"/>
      <c r="E19" s="183"/>
      <c r="F19" s="184"/>
      <c r="G19" s="92">
        <v>12</v>
      </c>
      <c r="H19" s="83">
        <v>5185053</v>
      </c>
      <c r="I19" s="83">
        <v>5441285</v>
      </c>
    </row>
    <row r="20" spans="1:9" x14ac:dyDescent="0.2">
      <c r="A20" s="182" t="s">
        <v>180</v>
      </c>
      <c r="B20" s="183"/>
      <c r="C20" s="183"/>
      <c r="D20" s="183"/>
      <c r="E20" s="183"/>
      <c r="F20" s="184"/>
      <c r="G20" s="92">
        <v>13</v>
      </c>
      <c r="H20" s="83">
        <v>0</v>
      </c>
      <c r="I20" s="83">
        <v>0</v>
      </c>
    </row>
    <row r="21" spans="1:9" x14ac:dyDescent="0.2">
      <c r="A21" s="182" t="s">
        <v>181</v>
      </c>
      <c r="B21" s="183"/>
      <c r="C21" s="183"/>
      <c r="D21" s="183"/>
      <c r="E21" s="183"/>
      <c r="F21" s="184"/>
      <c r="G21" s="92">
        <v>14</v>
      </c>
      <c r="H21" s="83">
        <v>0</v>
      </c>
      <c r="I21" s="83">
        <v>0</v>
      </c>
    </row>
    <row r="22" spans="1:9" x14ac:dyDescent="0.2">
      <c r="A22" s="182" t="s">
        <v>19</v>
      </c>
      <c r="B22" s="183"/>
      <c r="C22" s="183"/>
      <c r="D22" s="183"/>
      <c r="E22" s="183"/>
      <c r="F22" s="184"/>
      <c r="G22" s="92">
        <v>15</v>
      </c>
      <c r="H22" s="83">
        <v>8102859</v>
      </c>
      <c r="I22" s="83">
        <v>8220812</v>
      </c>
    </row>
    <row r="23" spans="1:9" x14ac:dyDescent="0.2">
      <c r="A23" s="176" t="s">
        <v>250</v>
      </c>
      <c r="B23" s="177"/>
      <c r="C23" s="177"/>
      <c r="D23" s="177"/>
      <c r="E23" s="177"/>
      <c r="F23" s="178"/>
      <c r="G23" s="91">
        <v>16</v>
      </c>
      <c r="H23" s="82">
        <f>+H24+H25</f>
        <v>9262266</v>
      </c>
      <c r="I23" s="82">
        <f>+I24+I25</f>
        <v>9437037</v>
      </c>
    </row>
    <row r="24" spans="1:9" x14ac:dyDescent="0.2">
      <c r="A24" s="182" t="s">
        <v>182</v>
      </c>
      <c r="B24" s="183"/>
      <c r="C24" s="183"/>
      <c r="D24" s="183"/>
      <c r="E24" s="183"/>
      <c r="F24" s="184"/>
      <c r="G24" s="92">
        <v>17</v>
      </c>
      <c r="H24" s="83">
        <v>7295053</v>
      </c>
      <c r="I24" s="83">
        <v>7534824</v>
      </c>
    </row>
    <row r="25" spans="1:9" x14ac:dyDescent="0.2">
      <c r="A25" s="182" t="s">
        <v>183</v>
      </c>
      <c r="B25" s="183"/>
      <c r="C25" s="183"/>
      <c r="D25" s="183"/>
      <c r="E25" s="183"/>
      <c r="F25" s="184"/>
      <c r="G25" s="92">
        <v>18</v>
      </c>
      <c r="H25" s="83">
        <v>1967213</v>
      </c>
      <c r="I25" s="83">
        <v>1902213</v>
      </c>
    </row>
    <row r="26" spans="1:9" x14ac:dyDescent="0.2">
      <c r="A26" s="176" t="s">
        <v>251</v>
      </c>
      <c r="B26" s="177"/>
      <c r="C26" s="177"/>
      <c r="D26" s="177"/>
      <c r="E26" s="177"/>
      <c r="F26" s="178"/>
      <c r="G26" s="91">
        <v>19</v>
      </c>
      <c r="H26" s="82">
        <f>+H27+H28</f>
        <v>616591</v>
      </c>
      <c r="I26" s="82">
        <f>+I27+I28</f>
        <v>3045904</v>
      </c>
    </row>
    <row r="27" spans="1:9" x14ac:dyDescent="0.2">
      <c r="A27" s="182" t="s">
        <v>184</v>
      </c>
      <c r="B27" s="183"/>
      <c r="C27" s="183"/>
      <c r="D27" s="183"/>
      <c r="E27" s="183"/>
      <c r="F27" s="184"/>
      <c r="G27" s="92">
        <v>20</v>
      </c>
      <c r="H27" s="83">
        <v>17016</v>
      </c>
      <c r="I27" s="83">
        <v>1620002</v>
      </c>
    </row>
    <row r="28" spans="1:9" x14ac:dyDescent="0.2">
      <c r="A28" s="182" t="s">
        <v>185</v>
      </c>
      <c r="B28" s="183"/>
      <c r="C28" s="183"/>
      <c r="D28" s="183"/>
      <c r="E28" s="183"/>
      <c r="F28" s="184"/>
      <c r="G28" s="92">
        <v>21</v>
      </c>
      <c r="H28" s="83">
        <v>599575</v>
      </c>
      <c r="I28" s="83">
        <v>1425902</v>
      </c>
    </row>
    <row r="29" spans="1:9" x14ac:dyDescent="0.2">
      <c r="A29" s="182" t="s">
        <v>186</v>
      </c>
      <c r="B29" s="183"/>
      <c r="C29" s="183"/>
      <c r="D29" s="183"/>
      <c r="E29" s="183"/>
      <c r="F29" s="184"/>
      <c r="G29" s="92">
        <v>22</v>
      </c>
      <c r="H29" s="83">
        <v>420677</v>
      </c>
      <c r="I29" s="83">
        <v>165195</v>
      </c>
    </row>
    <row r="30" spans="1:9" x14ac:dyDescent="0.2">
      <c r="A30" s="182" t="s">
        <v>187</v>
      </c>
      <c r="B30" s="183"/>
      <c r="C30" s="183"/>
      <c r="D30" s="183"/>
      <c r="E30" s="183"/>
      <c r="F30" s="184"/>
      <c r="G30" s="92">
        <v>23</v>
      </c>
      <c r="H30" s="83">
        <v>354222</v>
      </c>
      <c r="I30" s="83">
        <v>459818</v>
      </c>
    </row>
    <row r="31" spans="1:9" x14ac:dyDescent="0.2">
      <c r="A31" s="182" t="s">
        <v>188</v>
      </c>
      <c r="B31" s="183"/>
      <c r="C31" s="183"/>
      <c r="D31" s="183"/>
      <c r="E31" s="183"/>
      <c r="F31" s="184"/>
      <c r="G31" s="92">
        <v>24</v>
      </c>
      <c r="H31" s="83">
        <v>1663968</v>
      </c>
      <c r="I31" s="83">
        <v>971418</v>
      </c>
    </row>
    <row r="32" spans="1:9" x14ac:dyDescent="0.2">
      <c r="A32" s="176" t="s">
        <v>252</v>
      </c>
      <c r="B32" s="177"/>
      <c r="C32" s="177"/>
      <c r="D32" s="177"/>
      <c r="E32" s="177"/>
      <c r="F32" s="178"/>
      <c r="G32" s="91">
        <v>25</v>
      </c>
      <c r="H32" s="82">
        <f>+H8+H9+H12+H15+H16+H19+H20+H21+H22+H23+H26+H29+H30+H31</f>
        <v>723070625</v>
      </c>
      <c r="I32" s="82">
        <f>+I8+I9+I12+I15+I16+I19+I20+I21+I22+I23+I26+I29+I30+I31</f>
        <v>767757599</v>
      </c>
    </row>
    <row r="33" spans="1:9" ht="12.75" customHeight="1" x14ac:dyDescent="0.2">
      <c r="A33" s="162" t="s">
        <v>189</v>
      </c>
      <c r="B33" s="163"/>
      <c r="C33" s="163"/>
      <c r="D33" s="163"/>
      <c r="E33" s="163"/>
      <c r="F33" s="163"/>
      <c r="G33" s="163"/>
      <c r="H33" s="163"/>
      <c r="I33" s="163"/>
    </row>
    <row r="34" spans="1:9" x14ac:dyDescent="0.2">
      <c r="A34" s="173" t="s">
        <v>253</v>
      </c>
      <c r="B34" s="174"/>
      <c r="C34" s="174"/>
      <c r="D34" s="174"/>
      <c r="E34" s="174"/>
      <c r="F34" s="175"/>
      <c r="G34" s="93">
        <v>26</v>
      </c>
      <c r="H34" s="82">
        <f>+H35+H36</f>
        <v>46628300</v>
      </c>
      <c r="I34" s="82">
        <f>+I35+I36</f>
        <v>19664262</v>
      </c>
    </row>
    <row r="35" spans="1:9" x14ac:dyDescent="0.2">
      <c r="A35" s="179" t="s">
        <v>174</v>
      </c>
      <c r="B35" s="180"/>
      <c r="C35" s="180"/>
      <c r="D35" s="180"/>
      <c r="E35" s="180"/>
      <c r="F35" s="181"/>
      <c r="G35" s="92">
        <v>27</v>
      </c>
      <c r="H35" s="84">
        <v>7107022</v>
      </c>
      <c r="I35" s="84">
        <v>6213108</v>
      </c>
    </row>
    <row r="36" spans="1:9" x14ac:dyDescent="0.2">
      <c r="A36" s="179" t="s">
        <v>190</v>
      </c>
      <c r="B36" s="180"/>
      <c r="C36" s="180"/>
      <c r="D36" s="180"/>
      <c r="E36" s="180"/>
      <c r="F36" s="181"/>
      <c r="G36" s="92">
        <v>28</v>
      </c>
      <c r="H36" s="84">
        <v>39521278</v>
      </c>
      <c r="I36" s="84">
        <v>13451154</v>
      </c>
    </row>
    <row r="37" spans="1:9" ht="12.75" customHeight="1" x14ac:dyDescent="0.2">
      <c r="A37" s="173" t="s">
        <v>254</v>
      </c>
      <c r="B37" s="174"/>
      <c r="C37" s="174"/>
      <c r="D37" s="174"/>
      <c r="E37" s="174"/>
      <c r="F37" s="175"/>
      <c r="G37" s="93">
        <v>29</v>
      </c>
      <c r="H37" s="82">
        <f>+H38+H41</f>
        <v>570294771</v>
      </c>
      <c r="I37" s="82">
        <f>+I38+I41</f>
        <v>647177005</v>
      </c>
    </row>
    <row r="38" spans="1:9" x14ac:dyDescent="0.2">
      <c r="A38" s="167" t="s">
        <v>255</v>
      </c>
      <c r="B38" s="168"/>
      <c r="C38" s="168"/>
      <c r="D38" s="168"/>
      <c r="E38" s="168"/>
      <c r="F38" s="169"/>
      <c r="G38" s="94">
        <v>30</v>
      </c>
      <c r="H38" s="82">
        <f>+H39+H40</f>
        <v>509231606</v>
      </c>
      <c r="I38" s="82">
        <f>+I39+I40</f>
        <v>579863260</v>
      </c>
    </row>
    <row r="39" spans="1:9" x14ac:dyDescent="0.2">
      <c r="A39" s="164" t="s">
        <v>191</v>
      </c>
      <c r="B39" s="165"/>
      <c r="C39" s="165"/>
      <c r="D39" s="165"/>
      <c r="E39" s="165"/>
      <c r="F39" s="166"/>
      <c r="G39" s="95">
        <v>31</v>
      </c>
      <c r="H39" s="85">
        <v>347162526</v>
      </c>
      <c r="I39" s="85">
        <v>395197338</v>
      </c>
    </row>
    <row r="40" spans="1:9" x14ac:dyDescent="0.2">
      <c r="A40" s="164" t="s">
        <v>192</v>
      </c>
      <c r="B40" s="165"/>
      <c r="C40" s="165"/>
      <c r="D40" s="165"/>
      <c r="E40" s="165"/>
      <c r="F40" s="166"/>
      <c r="G40" s="95">
        <v>32</v>
      </c>
      <c r="H40" s="85">
        <v>162069080</v>
      </c>
      <c r="I40" s="85">
        <v>184665922</v>
      </c>
    </row>
    <row r="41" spans="1:9" x14ac:dyDescent="0.2">
      <c r="A41" s="167" t="s">
        <v>256</v>
      </c>
      <c r="B41" s="168"/>
      <c r="C41" s="168"/>
      <c r="D41" s="168"/>
      <c r="E41" s="168"/>
      <c r="F41" s="169"/>
      <c r="G41" s="94">
        <v>33</v>
      </c>
      <c r="H41" s="82">
        <f>+H42+H43</f>
        <v>61063165</v>
      </c>
      <c r="I41" s="82">
        <f>+I42+I43</f>
        <v>67313745</v>
      </c>
    </row>
    <row r="42" spans="1:9" x14ac:dyDescent="0.2">
      <c r="A42" s="164" t="s">
        <v>193</v>
      </c>
      <c r="B42" s="165"/>
      <c r="C42" s="165"/>
      <c r="D42" s="165"/>
      <c r="E42" s="165"/>
      <c r="F42" s="166"/>
      <c r="G42" s="95">
        <v>34</v>
      </c>
      <c r="H42" s="85">
        <v>34486624</v>
      </c>
      <c r="I42" s="85">
        <v>28967421</v>
      </c>
    </row>
    <row r="43" spans="1:9" x14ac:dyDescent="0.2">
      <c r="A43" s="164" t="s">
        <v>194</v>
      </c>
      <c r="B43" s="165"/>
      <c r="C43" s="165"/>
      <c r="D43" s="165"/>
      <c r="E43" s="165"/>
      <c r="F43" s="166"/>
      <c r="G43" s="95">
        <v>35</v>
      </c>
      <c r="H43" s="85">
        <v>26576541</v>
      </c>
      <c r="I43" s="85">
        <v>38346324</v>
      </c>
    </row>
    <row r="44" spans="1:9" x14ac:dyDescent="0.2">
      <c r="A44" s="164" t="s">
        <v>195</v>
      </c>
      <c r="B44" s="165"/>
      <c r="C44" s="165"/>
      <c r="D44" s="165"/>
      <c r="E44" s="165"/>
      <c r="F44" s="166"/>
      <c r="G44" s="95">
        <v>36</v>
      </c>
      <c r="H44" s="85">
        <v>0</v>
      </c>
      <c r="I44" s="85">
        <v>0</v>
      </c>
    </row>
    <row r="45" spans="1:9" x14ac:dyDescent="0.2">
      <c r="A45" s="164" t="s">
        <v>196</v>
      </c>
      <c r="B45" s="165"/>
      <c r="C45" s="165"/>
      <c r="D45" s="165"/>
      <c r="E45" s="165"/>
      <c r="F45" s="166"/>
      <c r="G45" s="95">
        <v>37</v>
      </c>
      <c r="H45" s="85">
        <v>10593214</v>
      </c>
      <c r="I45" s="85">
        <v>11911565</v>
      </c>
    </row>
    <row r="46" spans="1:9" x14ac:dyDescent="0.2">
      <c r="A46" s="164" t="s">
        <v>197</v>
      </c>
      <c r="B46" s="165"/>
      <c r="C46" s="165"/>
      <c r="D46" s="165"/>
      <c r="E46" s="165"/>
      <c r="F46" s="166"/>
      <c r="G46" s="95">
        <v>38</v>
      </c>
      <c r="H46" s="85">
        <v>46566</v>
      </c>
      <c r="I46" s="85">
        <v>71177</v>
      </c>
    </row>
    <row r="47" spans="1:9" x14ac:dyDescent="0.2">
      <c r="A47" s="167" t="s">
        <v>257</v>
      </c>
      <c r="B47" s="168"/>
      <c r="C47" s="168"/>
      <c r="D47" s="168"/>
      <c r="E47" s="168"/>
      <c r="F47" s="169"/>
      <c r="G47" s="94">
        <v>39</v>
      </c>
      <c r="H47" s="82">
        <f>+H48+H49</f>
        <v>1045677</v>
      </c>
      <c r="I47" s="82">
        <f>+I48+I49</f>
        <v>1593896</v>
      </c>
    </row>
    <row r="48" spans="1:9" x14ac:dyDescent="0.2">
      <c r="A48" s="164" t="s">
        <v>198</v>
      </c>
      <c r="B48" s="165"/>
      <c r="C48" s="165"/>
      <c r="D48" s="165"/>
      <c r="E48" s="165"/>
      <c r="F48" s="166"/>
      <c r="G48" s="95">
        <v>40</v>
      </c>
      <c r="H48" s="85">
        <v>0</v>
      </c>
      <c r="I48" s="85">
        <v>0</v>
      </c>
    </row>
    <row r="49" spans="1:9" x14ac:dyDescent="0.2">
      <c r="A49" s="164" t="s">
        <v>199</v>
      </c>
      <c r="B49" s="165"/>
      <c r="C49" s="165"/>
      <c r="D49" s="165"/>
      <c r="E49" s="165"/>
      <c r="F49" s="166"/>
      <c r="G49" s="95">
        <v>41</v>
      </c>
      <c r="H49" s="85">
        <v>1045677</v>
      </c>
      <c r="I49" s="85">
        <v>1593896</v>
      </c>
    </row>
    <row r="50" spans="1:9" x14ac:dyDescent="0.2">
      <c r="A50" s="167" t="s">
        <v>258</v>
      </c>
      <c r="B50" s="168"/>
      <c r="C50" s="168"/>
      <c r="D50" s="168"/>
      <c r="E50" s="168"/>
      <c r="F50" s="169"/>
      <c r="G50" s="94">
        <v>42</v>
      </c>
      <c r="H50" s="82">
        <f>+H51+H52</f>
        <v>864544</v>
      </c>
      <c r="I50" s="82">
        <f>+I51+I52</f>
        <v>2672</v>
      </c>
    </row>
    <row r="51" spans="1:9" x14ac:dyDescent="0.2">
      <c r="A51" s="164" t="s">
        <v>200</v>
      </c>
      <c r="B51" s="165"/>
      <c r="C51" s="165"/>
      <c r="D51" s="165"/>
      <c r="E51" s="165"/>
      <c r="F51" s="166"/>
      <c r="G51" s="95">
        <v>43</v>
      </c>
      <c r="H51" s="85">
        <v>864544</v>
      </c>
      <c r="I51" s="85">
        <v>2672</v>
      </c>
    </row>
    <row r="52" spans="1:9" x14ac:dyDescent="0.2">
      <c r="A52" s="164" t="s">
        <v>201</v>
      </c>
      <c r="B52" s="165"/>
      <c r="C52" s="165"/>
      <c r="D52" s="165"/>
      <c r="E52" s="165"/>
      <c r="F52" s="166"/>
      <c r="G52" s="95">
        <v>44</v>
      </c>
      <c r="H52" s="85">
        <v>0</v>
      </c>
      <c r="I52" s="85">
        <v>0</v>
      </c>
    </row>
    <row r="53" spans="1:9" x14ac:dyDescent="0.2">
      <c r="A53" s="164" t="s">
        <v>202</v>
      </c>
      <c r="B53" s="165"/>
      <c r="C53" s="165"/>
      <c r="D53" s="165"/>
      <c r="E53" s="165"/>
      <c r="F53" s="166"/>
      <c r="G53" s="95">
        <v>45</v>
      </c>
      <c r="H53" s="85">
        <v>0</v>
      </c>
      <c r="I53" s="85">
        <v>0</v>
      </c>
    </row>
    <row r="54" spans="1:9" x14ac:dyDescent="0.2">
      <c r="A54" s="164" t="s">
        <v>203</v>
      </c>
      <c r="B54" s="165"/>
      <c r="C54" s="165"/>
      <c r="D54" s="165"/>
      <c r="E54" s="165"/>
      <c r="F54" s="166"/>
      <c r="G54" s="95">
        <v>46</v>
      </c>
      <c r="H54" s="85">
        <v>16339700</v>
      </c>
      <c r="I54" s="85">
        <v>15430654</v>
      </c>
    </row>
    <row r="55" spans="1:9" x14ac:dyDescent="0.2">
      <c r="A55" s="167" t="s">
        <v>259</v>
      </c>
      <c r="B55" s="168"/>
      <c r="C55" s="168"/>
      <c r="D55" s="168"/>
      <c r="E55" s="168"/>
      <c r="F55" s="169"/>
      <c r="G55" s="94">
        <v>47</v>
      </c>
      <c r="H55" s="82">
        <f>+H56+H57</f>
        <v>36781195</v>
      </c>
      <c r="I55" s="82">
        <f>+I56+I57</f>
        <v>36781195</v>
      </c>
    </row>
    <row r="56" spans="1:9" x14ac:dyDescent="0.2">
      <c r="A56" s="164" t="s">
        <v>204</v>
      </c>
      <c r="B56" s="165"/>
      <c r="C56" s="165"/>
      <c r="D56" s="165"/>
      <c r="E56" s="165"/>
      <c r="F56" s="166"/>
      <c r="G56" s="95">
        <v>48</v>
      </c>
      <c r="H56" s="85">
        <v>36781195</v>
      </c>
      <c r="I56" s="85">
        <v>36781195</v>
      </c>
    </row>
    <row r="57" spans="1:9" x14ac:dyDescent="0.2">
      <c r="A57" s="164" t="s">
        <v>205</v>
      </c>
      <c r="B57" s="165"/>
      <c r="C57" s="165"/>
      <c r="D57" s="165"/>
      <c r="E57" s="165"/>
      <c r="F57" s="166"/>
      <c r="G57" s="95">
        <v>49</v>
      </c>
      <c r="H57" s="85">
        <v>0</v>
      </c>
      <c r="I57" s="85">
        <v>0</v>
      </c>
    </row>
    <row r="58" spans="1:9" x14ac:dyDescent="0.2">
      <c r="A58" s="164" t="s">
        <v>77</v>
      </c>
      <c r="B58" s="165"/>
      <c r="C58" s="165"/>
      <c r="D58" s="165"/>
      <c r="E58" s="165"/>
      <c r="F58" s="166"/>
      <c r="G58" s="95">
        <v>50</v>
      </c>
      <c r="H58" s="85">
        <v>400213</v>
      </c>
      <c r="I58" s="85">
        <v>400213</v>
      </c>
    </row>
    <row r="59" spans="1:9" x14ac:dyDescent="0.2">
      <c r="A59" s="164" t="s">
        <v>157</v>
      </c>
      <c r="B59" s="165"/>
      <c r="C59" s="165"/>
      <c r="D59" s="165"/>
      <c r="E59" s="165"/>
      <c r="F59" s="166"/>
      <c r="G59" s="95">
        <v>51</v>
      </c>
      <c r="H59" s="85">
        <v>0</v>
      </c>
      <c r="I59" s="85">
        <v>0</v>
      </c>
    </row>
    <row r="60" spans="1:9" x14ac:dyDescent="0.2">
      <c r="A60" s="164" t="s">
        <v>206</v>
      </c>
      <c r="B60" s="165"/>
      <c r="C60" s="165"/>
      <c r="D60" s="165"/>
      <c r="E60" s="165"/>
      <c r="F60" s="166"/>
      <c r="G60" s="95">
        <v>52</v>
      </c>
      <c r="H60" s="85">
        <v>-157103</v>
      </c>
      <c r="I60" s="85">
        <v>-157103</v>
      </c>
    </row>
    <row r="61" spans="1:9" x14ac:dyDescent="0.2">
      <c r="A61" s="167" t="s">
        <v>260</v>
      </c>
      <c r="B61" s="168"/>
      <c r="C61" s="168"/>
      <c r="D61" s="168"/>
      <c r="E61" s="168"/>
      <c r="F61" s="169"/>
      <c r="G61" s="94">
        <v>53</v>
      </c>
      <c r="H61" s="82">
        <f>+H62+H63+H64+H65</f>
        <v>30883267</v>
      </c>
      <c r="I61" s="82">
        <f>+I62+I63+I64+I65</f>
        <v>35077083</v>
      </c>
    </row>
    <row r="62" spans="1:9" x14ac:dyDescent="0.2">
      <c r="A62" s="164" t="s">
        <v>207</v>
      </c>
      <c r="B62" s="165"/>
      <c r="C62" s="165"/>
      <c r="D62" s="165"/>
      <c r="E62" s="165"/>
      <c r="F62" s="166"/>
      <c r="G62" s="95">
        <v>54</v>
      </c>
      <c r="H62" s="85">
        <v>28526773</v>
      </c>
      <c r="I62" s="85">
        <v>32720589</v>
      </c>
    </row>
    <row r="63" spans="1:9" x14ac:dyDescent="0.2">
      <c r="A63" s="164" t="s">
        <v>208</v>
      </c>
      <c r="B63" s="165"/>
      <c r="C63" s="165"/>
      <c r="D63" s="165"/>
      <c r="E63" s="165"/>
      <c r="F63" s="166"/>
      <c r="G63" s="95">
        <v>55</v>
      </c>
      <c r="H63" s="85">
        <v>-554712</v>
      </c>
      <c r="I63" s="85">
        <v>-554712</v>
      </c>
    </row>
    <row r="64" spans="1:9" x14ac:dyDescent="0.2">
      <c r="A64" s="164" t="s">
        <v>209</v>
      </c>
      <c r="B64" s="165"/>
      <c r="C64" s="165"/>
      <c r="D64" s="165"/>
      <c r="E64" s="165"/>
      <c r="F64" s="166"/>
      <c r="G64" s="95">
        <v>56</v>
      </c>
      <c r="H64" s="85">
        <v>2233789</v>
      </c>
      <c r="I64" s="85">
        <v>2233789</v>
      </c>
    </row>
    <row r="65" spans="1:9" x14ac:dyDescent="0.2">
      <c r="A65" s="164" t="s">
        <v>210</v>
      </c>
      <c r="B65" s="165"/>
      <c r="C65" s="165"/>
      <c r="D65" s="165"/>
      <c r="E65" s="165"/>
      <c r="F65" s="166"/>
      <c r="G65" s="95">
        <v>57</v>
      </c>
      <c r="H65" s="85">
        <v>677417</v>
      </c>
      <c r="I65" s="85">
        <v>677417</v>
      </c>
    </row>
    <row r="66" spans="1:9" x14ac:dyDescent="0.2">
      <c r="A66" s="164" t="s">
        <v>81</v>
      </c>
      <c r="B66" s="165"/>
      <c r="C66" s="165"/>
      <c r="D66" s="165"/>
      <c r="E66" s="165"/>
      <c r="F66" s="166"/>
      <c r="G66" s="95">
        <v>58</v>
      </c>
      <c r="H66" s="85">
        <v>0</v>
      </c>
      <c r="I66" s="85">
        <v>0</v>
      </c>
    </row>
    <row r="67" spans="1:9" x14ac:dyDescent="0.2">
      <c r="A67" s="164" t="s">
        <v>79</v>
      </c>
      <c r="B67" s="165"/>
      <c r="C67" s="165"/>
      <c r="D67" s="165"/>
      <c r="E67" s="165"/>
      <c r="F67" s="166"/>
      <c r="G67" s="95">
        <v>59</v>
      </c>
      <c r="H67" s="85">
        <v>335426</v>
      </c>
      <c r="I67" s="85">
        <v>769982</v>
      </c>
    </row>
    <row r="68" spans="1:9" x14ac:dyDescent="0.2">
      <c r="A68" s="164" t="s">
        <v>80</v>
      </c>
      <c r="B68" s="165"/>
      <c r="C68" s="165"/>
      <c r="D68" s="165"/>
      <c r="E68" s="165"/>
      <c r="F68" s="166"/>
      <c r="G68" s="95">
        <v>60</v>
      </c>
      <c r="H68" s="85">
        <v>1493914</v>
      </c>
      <c r="I68" s="85">
        <v>1506336</v>
      </c>
    </row>
    <row r="69" spans="1:9" x14ac:dyDescent="0.2">
      <c r="A69" s="170" t="s">
        <v>211</v>
      </c>
      <c r="B69" s="171"/>
      <c r="C69" s="171"/>
      <c r="D69" s="171"/>
      <c r="E69" s="171"/>
      <c r="F69" s="172"/>
      <c r="G69" s="95">
        <v>61</v>
      </c>
      <c r="H69" s="85">
        <v>7520941</v>
      </c>
      <c r="I69" s="85">
        <v>-2471338</v>
      </c>
    </row>
    <row r="70" spans="1:9" x14ac:dyDescent="0.2">
      <c r="A70" s="170" t="s">
        <v>212</v>
      </c>
      <c r="B70" s="171"/>
      <c r="C70" s="171"/>
      <c r="D70" s="171"/>
      <c r="E70" s="171"/>
      <c r="F70" s="172"/>
      <c r="G70" s="95">
        <v>62</v>
      </c>
      <c r="H70" s="85">
        <v>0</v>
      </c>
      <c r="I70" s="85">
        <v>0</v>
      </c>
    </row>
    <row r="71" spans="1:9" x14ac:dyDescent="0.2">
      <c r="A71" s="167" t="s">
        <v>261</v>
      </c>
      <c r="B71" s="168"/>
      <c r="C71" s="168"/>
      <c r="D71" s="168"/>
      <c r="E71" s="168"/>
      <c r="F71" s="169"/>
      <c r="G71" s="94">
        <v>63</v>
      </c>
      <c r="H71" s="82">
        <f>+H34+H37+H44+H45+H46+H47+H50+H53+H54+H55+H58+H59+H60+H61+H66+H67+H68+H69+H70</f>
        <v>723070625</v>
      </c>
      <c r="I71" s="82">
        <f>+I34+I37+I44+I45+I46+I47+I50+I53+I54+I55+I58+I59+I60+I61+I66+I67+I68+I69+I70</f>
        <v>767757599</v>
      </c>
    </row>
    <row r="72" spans="1:9" ht="12.75" customHeight="1" x14ac:dyDescent="0.2">
      <c r="A72" s="162" t="s">
        <v>213</v>
      </c>
      <c r="B72" s="163"/>
      <c r="C72" s="163"/>
      <c r="D72" s="163"/>
      <c r="E72" s="163"/>
      <c r="F72" s="163"/>
      <c r="G72" s="163"/>
      <c r="H72" s="163"/>
      <c r="I72" s="163"/>
    </row>
    <row r="73" spans="1:9" x14ac:dyDescent="0.2">
      <c r="A73" s="164" t="s">
        <v>214</v>
      </c>
      <c r="B73" s="165"/>
      <c r="C73" s="165"/>
      <c r="D73" s="165"/>
      <c r="E73" s="165"/>
      <c r="F73" s="166"/>
      <c r="G73" s="95">
        <v>64</v>
      </c>
      <c r="H73" s="85">
        <v>45485338</v>
      </c>
      <c r="I73" s="85">
        <v>67279396</v>
      </c>
    </row>
    <row r="74" spans="1:9" x14ac:dyDescent="0.2">
      <c r="A74" s="164" t="s">
        <v>215</v>
      </c>
      <c r="B74" s="165"/>
      <c r="C74" s="165"/>
      <c r="D74" s="165"/>
      <c r="E74" s="165"/>
      <c r="F74" s="166"/>
      <c r="G74" s="95">
        <v>65</v>
      </c>
      <c r="H74" s="85">
        <v>24486684</v>
      </c>
      <c r="I74" s="85">
        <v>29449659</v>
      </c>
    </row>
    <row r="75" spans="1:9" x14ac:dyDescent="0.2">
      <c r="A75" s="164" t="s">
        <v>216</v>
      </c>
      <c r="B75" s="165"/>
      <c r="C75" s="165"/>
      <c r="D75" s="165"/>
      <c r="E75" s="165"/>
      <c r="F75" s="166"/>
      <c r="G75" s="95">
        <v>66</v>
      </c>
      <c r="H75" s="85">
        <v>3403781</v>
      </c>
      <c r="I75" s="85">
        <v>0</v>
      </c>
    </row>
    <row r="76" spans="1:9" x14ac:dyDescent="0.2">
      <c r="A76" s="167" t="s">
        <v>262</v>
      </c>
      <c r="B76" s="168"/>
      <c r="C76" s="168"/>
      <c r="D76" s="168"/>
      <c r="E76" s="168"/>
      <c r="F76" s="169"/>
      <c r="G76" s="94">
        <v>67</v>
      </c>
      <c r="H76" s="82">
        <f>+H73+H74+H75</f>
        <v>73375803</v>
      </c>
      <c r="I76" s="82">
        <f>+I73+I74+I75</f>
        <v>96729055</v>
      </c>
    </row>
  </sheetData>
  <sheetProtection algorithmName="SHA-512" hashValue="jzJu2NXP+LvFZSgmvMWqp0VskdJrWAGeAwlo3z56bLdvRs9fXevqGcVgdRO32jCld7VHbSDgDrQrQ0PltuOx6Q==" saltValue="8ygw9GDEMYrNF1J8/xhL3g==" spinCount="100000" sheet="1" objects="1" scenarios="1"/>
  <mergeCells count="76">
    <mergeCell ref="A1:H1"/>
    <mergeCell ref="A2:H2"/>
    <mergeCell ref="A6:F6"/>
    <mergeCell ref="A5:F5"/>
    <mergeCell ref="A4:I4"/>
    <mergeCell ref="A3:I3"/>
    <mergeCell ref="A7:I7"/>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3:I33"/>
    <mergeCell ref="A34:F34"/>
    <mergeCell ref="A35:F35"/>
    <mergeCell ref="A36:F36"/>
    <mergeCell ref="A37:F37"/>
    <mergeCell ref="A38:F38"/>
    <mergeCell ref="A39:F39"/>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55:F55"/>
    <mergeCell ref="A56:F56"/>
    <mergeCell ref="A57:F57"/>
    <mergeCell ref="A58:F58"/>
    <mergeCell ref="A59:F59"/>
    <mergeCell ref="A60:F60"/>
    <mergeCell ref="A61:F61"/>
    <mergeCell ref="A62:F62"/>
    <mergeCell ref="A63:F63"/>
    <mergeCell ref="A64:F64"/>
    <mergeCell ref="A65:F65"/>
    <mergeCell ref="A66:F66"/>
    <mergeCell ref="A67:F67"/>
    <mergeCell ref="A68:F68"/>
    <mergeCell ref="A69:F69"/>
    <mergeCell ref="A70:F70"/>
    <mergeCell ref="A71:F71"/>
    <mergeCell ref="A72:I72"/>
    <mergeCell ref="A73:F73"/>
    <mergeCell ref="A74:F74"/>
    <mergeCell ref="A75:F75"/>
    <mergeCell ref="A76:F76"/>
  </mergeCells>
  <dataValidations count="5">
    <dataValidation type="whole" operator="greaterThanOrEqual" allowBlank="1" showInputMessage="1" showErrorMessage="1" errorTitle="Pogrešan unos" error="Mogu se unijeti samo cjelobrojne pozitivne vrijednosti."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JC65311:JD65316 SY65311:SZ65316 ACU65311:ACV65316 AMQ65311:AMR65316 AWM65311:AWN65316 BGI65311:BGJ65316 BQE65311:BQF65316 CAA65311:CAB65316 CJW65311:CJX65316 CTS65311:CTT65316 DDO65311:DDP65316 DNK65311:DNL65316 DXG65311:DXH65316 EHC65311:EHD65316 EQY65311:EQZ65316 FAU65311:FAV65316 FKQ65311:FKR65316 FUM65311:FUN65316 GEI65311:GEJ65316 GOE65311:GOF65316 GYA65311:GYB65316 HHW65311:HHX65316 HRS65311:HRT65316 IBO65311:IBP65316 ILK65311:ILL65316 IVG65311:IVH65316 JFC65311:JFD65316 JOY65311:JOZ65316 JYU65311:JYV65316 KIQ65311:KIR65316 KSM65311:KSN65316 LCI65311:LCJ65316 LME65311:LMF65316 LWA65311:LWB65316 MFW65311:MFX65316 MPS65311:MPT65316 MZO65311:MZP65316 NJK65311:NJL65316 NTG65311:NTH65316 ODC65311:ODD65316 OMY65311:OMZ65316 OWU65311:OWV65316 PGQ65311:PGR65316 PQM65311:PQN65316 QAI65311:QAJ65316 QKE65311:QKF65316 QUA65311:QUB65316 RDW65311:RDX65316 RNS65311:RNT65316 RXO65311:RXP65316 SHK65311:SHL65316 SRG65311:SRH65316 TBC65311:TBD65316 TKY65311:TKZ65316 TUU65311:TUV65316 UEQ65311:UER65316 UOM65311:UON65316 UYI65311:UYJ65316 VIE65311:VIF65316 VSA65311:VSB65316 WBW65311:WBX65316 WLS65311:WLT65316 WVO65311:WVP65316 JC130847:JD130852 SY130847:SZ130852 ACU130847:ACV130852 AMQ130847:AMR130852 AWM130847:AWN130852 BGI130847:BGJ130852 BQE130847:BQF130852 CAA130847:CAB130852 CJW130847:CJX130852 CTS130847:CTT130852 DDO130847:DDP130852 DNK130847:DNL130852 DXG130847:DXH130852 EHC130847:EHD130852 EQY130847:EQZ130852 FAU130847:FAV130852 FKQ130847:FKR130852 FUM130847:FUN130852 GEI130847:GEJ130852 GOE130847:GOF130852 GYA130847:GYB130852 HHW130847:HHX130852 HRS130847:HRT130852 IBO130847:IBP130852 ILK130847:ILL130852 IVG130847:IVH130852 JFC130847:JFD130852 JOY130847:JOZ130852 JYU130847:JYV130852 KIQ130847:KIR130852 KSM130847:KSN130852 LCI130847:LCJ130852 LME130847:LMF130852 LWA130847:LWB130852 MFW130847:MFX130852 MPS130847:MPT130852 MZO130847:MZP130852 NJK130847:NJL130852 NTG130847:NTH130852 ODC130847:ODD130852 OMY130847:OMZ130852 OWU130847:OWV130852 PGQ130847:PGR130852 PQM130847:PQN130852 QAI130847:QAJ130852 QKE130847:QKF130852 QUA130847:QUB130852 RDW130847:RDX130852 RNS130847:RNT130852 RXO130847:RXP130852 SHK130847:SHL130852 SRG130847:SRH130852 TBC130847:TBD130852 TKY130847:TKZ130852 TUU130847:TUV130852 UEQ130847:UER130852 UOM130847:UON130852 UYI130847:UYJ130852 VIE130847:VIF130852 VSA130847:VSB130852 WBW130847:WBX130852 WLS130847:WLT130852 WVO130847:WVP130852 JC196383:JD196388 SY196383:SZ196388 ACU196383:ACV196388 AMQ196383:AMR196388 AWM196383:AWN196388 BGI196383:BGJ196388 BQE196383:BQF196388 CAA196383:CAB196388 CJW196383:CJX196388 CTS196383:CTT196388 DDO196383:DDP196388 DNK196383:DNL196388 DXG196383:DXH196388 EHC196383:EHD196388 EQY196383:EQZ196388 FAU196383:FAV196388 FKQ196383:FKR196388 FUM196383:FUN196388 GEI196383:GEJ196388 GOE196383:GOF196388 GYA196383:GYB196388 HHW196383:HHX196388 HRS196383:HRT196388 IBO196383:IBP196388 ILK196383:ILL196388 IVG196383:IVH196388 JFC196383:JFD196388 JOY196383:JOZ196388 JYU196383:JYV196388 KIQ196383:KIR196388 KSM196383:KSN196388 LCI196383:LCJ196388 LME196383:LMF196388 LWA196383:LWB196388 MFW196383:MFX196388 MPS196383:MPT196388 MZO196383:MZP196388 NJK196383:NJL196388 NTG196383:NTH196388 ODC196383:ODD196388 OMY196383:OMZ196388 OWU196383:OWV196388 PGQ196383:PGR196388 PQM196383:PQN196388 QAI196383:QAJ196388 QKE196383:QKF196388 QUA196383:QUB196388 RDW196383:RDX196388 RNS196383:RNT196388 RXO196383:RXP196388 SHK196383:SHL196388 SRG196383:SRH196388 TBC196383:TBD196388 TKY196383:TKZ196388 TUU196383:TUV196388 UEQ196383:UER196388 UOM196383:UON196388 UYI196383:UYJ196388 VIE196383:VIF196388 VSA196383:VSB196388 WBW196383:WBX196388 WLS196383:WLT196388 WVO196383:WVP196388 JC261919:JD261924 SY261919:SZ261924 ACU261919:ACV261924 AMQ261919:AMR261924 AWM261919:AWN261924 BGI261919:BGJ261924 BQE261919:BQF261924 CAA261919:CAB261924 CJW261919:CJX261924 CTS261919:CTT261924 DDO261919:DDP261924 DNK261919:DNL261924 DXG261919:DXH261924 EHC261919:EHD261924 EQY261919:EQZ261924 FAU261919:FAV261924 FKQ261919:FKR261924 FUM261919:FUN261924 GEI261919:GEJ261924 GOE261919:GOF261924 GYA261919:GYB261924 HHW261919:HHX261924 HRS261919:HRT261924 IBO261919:IBP261924 ILK261919:ILL261924 IVG261919:IVH261924 JFC261919:JFD261924 JOY261919:JOZ261924 JYU261919:JYV261924 KIQ261919:KIR261924 KSM261919:KSN261924 LCI261919:LCJ261924 LME261919:LMF261924 LWA261919:LWB261924 MFW261919:MFX261924 MPS261919:MPT261924 MZO261919:MZP261924 NJK261919:NJL261924 NTG261919:NTH261924 ODC261919:ODD261924 OMY261919:OMZ261924 OWU261919:OWV261924 PGQ261919:PGR261924 PQM261919:PQN261924 QAI261919:QAJ261924 QKE261919:QKF261924 QUA261919:QUB261924 RDW261919:RDX261924 RNS261919:RNT261924 RXO261919:RXP261924 SHK261919:SHL261924 SRG261919:SRH261924 TBC261919:TBD261924 TKY261919:TKZ261924 TUU261919:TUV261924 UEQ261919:UER261924 UOM261919:UON261924 UYI261919:UYJ261924 VIE261919:VIF261924 VSA261919:VSB261924 WBW261919:WBX261924 WLS261919:WLT261924 WVO261919:WVP261924 JC327455:JD327460 SY327455:SZ327460 ACU327455:ACV327460 AMQ327455:AMR327460 AWM327455:AWN327460 BGI327455:BGJ327460 BQE327455:BQF327460 CAA327455:CAB327460 CJW327455:CJX327460 CTS327455:CTT327460 DDO327455:DDP327460 DNK327455:DNL327460 DXG327455:DXH327460 EHC327455:EHD327460 EQY327455:EQZ327460 FAU327455:FAV327460 FKQ327455:FKR327460 FUM327455:FUN327460 GEI327455:GEJ327460 GOE327455:GOF327460 GYA327455:GYB327460 HHW327455:HHX327460 HRS327455:HRT327460 IBO327455:IBP327460 ILK327455:ILL327460 IVG327455:IVH327460 JFC327455:JFD327460 JOY327455:JOZ327460 JYU327455:JYV327460 KIQ327455:KIR327460 KSM327455:KSN327460 LCI327455:LCJ327460 LME327455:LMF327460 LWA327455:LWB327460 MFW327455:MFX327460 MPS327455:MPT327460 MZO327455:MZP327460 NJK327455:NJL327460 NTG327455:NTH327460 ODC327455:ODD327460 OMY327455:OMZ327460 OWU327455:OWV327460 PGQ327455:PGR327460 PQM327455:PQN327460 QAI327455:QAJ327460 QKE327455:QKF327460 QUA327455:QUB327460 RDW327455:RDX327460 RNS327455:RNT327460 RXO327455:RXP327460 SHK327455:SHL327460 SRG327455:SRH327460 TBC327455:TBD327460 TKY327455:TKZ327460 TUU327455:TUV327460 UEQ327455:UER327460 UOM327455:UON327460 UYI327455:UYJ327460 VIE327455:VIF327460 VSA327455:VSB327460 WBW327455:WBX327460 WLS327455:WLT327460 WVO327455:WVP327460 JC392991:JD392996 SY392991:SZ392996 ACU392991:ACV392996 AMQ392991:AMR392996 AWM392991:AWN392996 BGI392991:BGJ392996 BQE392991:BQF392996 CAA392991:CAB392996 CJW392991:CJX392996 CTS392991:CTT392996 DDO392991:DDP392996 DNK392991:DNL392996 DXG392991:DXH392996 EHC392991:EHD392996 EQY392991:EQZ392996 FAU392991:FAV392996 FKQ392991:FKR392996 FUM392991:FUN392996 GEI392991:GEJ392996 GOE392991:GOF392996 GYA392991:GYB392996 HHW392991:HHX392996 HRS392991:HRT392996 IBO392991:IBP392996 ILK392991:ILL392996 IVG392991:IVH392996 JFC392991:JFD392996 JOY392991:JOZ392996 JYU392991:JYV392996 KIQ392991:KIR392996 KSM392991:KSN392996 LCI392991:LCJ392996 LME392991:LMF392996 LWA392991:LWB392996 MFW392991:MFX392996 MPS392991:MPT392996 MZO392991:MZP392996 NJK392991:NJL392996 NTG392991:NTH392996 ODC392991:ODD392996 OMY392991:OMZ392996 OWU392991:OWV392996 PGQ392991:PGR392996 PQM392991:PQN392996 QAI392991:QAJ392996 QKE392991:QKF392996 QUA392991:QUB392996 RDW392991:RDX392996 RNS392991:RNT392996 RXO392991:RXP392996 SHK392991:SHL392996 SRG392991:SRH392996 TBC392991:TBD392996 TKY392991:TKZ392996 TUU392991:TUV392996 UEQ392991:UER392996 UOM392991:UON392996 UYI392991:UYJ392996 VIE392991:VIF392996 VSA392991:VSB392996 WBW392991:WBX392996 WLS392991:WLT392996 WVO392991:WVP392996 JC458527:JD458532 SY458527:SZ458532 ACU458527:ACV458532 AMQ458527:AMR458532 AWM458527:AWN458532 BGI458527:BGJ458532 BQE458527:BQF458532 CAA458527:CAB458532 CJW458527:CJX458532 CTS458527:CTT458532 DDO458527:DDP458532 DNK458527:DNL458532 DXG458527:DXH458532 EHC458527:EHD458532 EQY458527:EQZ458532 FAU458527:FAV458532 FKQ458527:FKR458532 FUM458527:FUN458532 GEI458527:GEJ458532 GOE458527:GOF458532 GYA458527:GYB458532 HHW458527:HHX458532 HRS458527:HRT458532 IBO458527:IBP458532 ILK458527:ILL458532 IVG458527:IVH458532 JFC458527:JFD458532 JOY458527:JOZ458532 JYU458527:JYV458532 KIQ458527:KIR458532 KSM458527:KSN458532 LCI458527:LCJ458532 LME458527:LMF458532 LWA458527:LWB458532 MFW458527:MFX458532 MPS458527:MPT458532 MZO458527:MZP458532 NJK458527:NJL458532 NTG458527:NTH458532 ODC458527:ODD458532 OMY458527:OMZ458532 OWU458527:OWV458532 PGQ458527:PGR458532 PQM458527:PQN458532 QAI458527:QAJ458532 QKE458527:QKF458532 QUA458527:QUB458532 RDW458527:RDX458532 RNS458527:RNT458532 RXO458527:RXP458532 SHK458527:SHL458532 SRG458527:SRH458532 TBC458527:TBD458532 TKY458527:TKZ458532 TUU458527:TUV458532 UEQ458527:UER458532 UOM458527:UON458532 UYI458527:UYJ458532 VIE458527:VIF458532 VSA458527:VSB458532 WBW458527:WBX458532 WLS458527:WLT458532 WVO458527:WVP458532 JC524063:JD524068 SY524063:SZ524068 ACU524063:ACV524068 AMQ524063:AMR524068 AWM524063:AWN524068 BGI524063:BGJ524068 BQE524063:BQF524068 CAA524063:CAB524068 CJW524063:CJX524068 CTS524063:CTT524068 DDO524063:DDP524068 DNK524063:DNL524068 DXG524063:DXH524068 EHC524063:EHD524068 EQY524063:EQZ524068 FAU524063:FAV524068 FKQ524063:FKR524068 FUM524063:FUN524068 GEI524063:GEJ524068 GOE524063:GOF524068 GYA524063:GYB524068 HHW524063:HHX524068 HRS524063:HRT524068 IBO524063:IBP524068 ILK524063:ILL524068 IVG524063:IVH524068 JFC524063:JFD524068 JOY524063:JOZ524068 JYU524063:JYV524068 KIQ524063:KIR524068 KSM524063:KSN524068 LCI524063:LCJ524068 LME524063:LMF524068 LWA524063:LWB524068 MFW524063:MFX524068 MPS524063:MPT524068 MZO524063:MZP524068 NJK524063:NJL524068 NTG524063:NTH524068 ODC524063:ODD524068 OMY524063:OMZ524068 OWU524063:OWV524068 PGQ524063:PGR524068 PQM524063:PQN524068 QAI524063:QAJ524068 QKE524063:QKF524068 QUA524063:QUB524068 RDW524063:RDX524068 RNS524063:RNT524068 RXO524063:RXP524068 SHK524063:SHL524068 SRG524063:SRH524068 TBC524063:TBD524068 TKY524063:TKZ524068 TUU524063:TUV524068 UEQ524063:UER524068 UOM524063:UON524068 UYI524063:UYJ524068 VIE524063:VIF524068 VSA524063:VSB524068 WBW524063:WBX524068 WLS524063:WLT524068 WVO524063:WVP524068 JC589599:JD589604 SY589599:SZ589604 ACU589599:ACV589604 AMQ589599:AMR589604 AWM589599:AWN589604 BGI589599:BGJ589604 BQE589599:BQF589604 CAA589599:CAB589604 CJW589599:CJX589604 CTS589599:CTT589604 DDO589599:DDP589604 DNK589599:DNL589604 DXG589599:DXH589604 EHC589599:EHD589604 EQY589599:EQZ589604 FAU589599:FAV589604 FKQ589599:FKR589604 FUM589599:FUN589604 GEI589599:GEJ589604 GOE589599:GOF589604 GYA589599:GYB589604 HHW589599:HHX589604 HRS589599:HRT589604 IBO589599:IBP589604 ILK589599:ILL589604 IVG589599:IVH589604 JFC589599:JFD589604 JOY589599:JOZ589604 JYU589599:JYV589604 KIQ589599:KIR589604 KSM589599:KSN589604 LCI589599:LCJ589604 LME589599:LMF589604 LWA589599:LWB589604 MFW589599:MFX589604 MPS589599:MPT589604 MZO589599:MZP589604 NJK589599:NJL589604 NTG589599:NTH589604 ODC589599:ODD589604 OMY589599:OMZ589604 OWU589599:OWV589604 PGQ589599:PGR589604 PQM589599:PQN589604 QAI589599:QAJ589604 QKE589599:QKF589604 QUA589599:QUB589604 RDW589599:RDX589604 RNS589599:RNT589604 RXO589599:RXP589604 SHK589599:SHL589604 SRG589599:SRH589604 TBC589599:TBD589604 TKY589599:TKZ589604 TUU589599:TUV589604 UEQ589599:UER589604 UOM589599:UON589604 UYI589599:UYJ589604 VIE589599:VIF589604 VSA589599:VSB589604 WBW589599:WBX589604 WLS589599:WLT589604 WVO589599:WVP589604 JC655135:JD655140 SY655135:SZ655140 ACU655135:ACV655140 AMQ655135:AMR655140 AWM655135:AWN655140 BGI655135:BGJ655140 BQE655135:BQF655140 CAA655135:CAB655140 CJW655135:CJX655140 CTS655135:CTT655140 DDO655135:DDP655140 DNK655135:DNL655140 DXG655135:DXH655140 EHC655135:EHD655140 EQY655135:EQZ655140 FAU655135:FAV655140 FKQ655135:FKR655140 FUM655135:FUN655140 GEI655135:GEJ655140 GOE655135:GOF655140 GYA655135:GYB655140 HHW655135:HHX655140 HRS655135:HRT655140 IBO655135:IBP655140 ILK655135:ILL655140 IVG655135:IVH655140 JFC655135:JFD655140 JOY655135:JOZ655140 JYU655135:JYV655140 KIQ655135:KIR655140 KSM655135:KSN655140 LCI655135:LCJ655140 LME655135:LMF655140 LWA655135:LWB655140 MFW655135:MFX655140 MPS655135:MPT655140 MZO655135:MZP655140 NJK655135:NJL655140 NTG655135:NTH655140 ODC655135:ODD655140 OMY655135:OMZ655140 OWU655135:OWV655140 PGQ655135:PGR655140 PQM655135:PQN655140 QAI655135:QAJ655140 QKE655135:QKF655140 QUA655135:QUB655140 RDW655135:RDX655140 RNS655135:RNT655140 RXO655135:RXP655140 SHK655135:SHL655140 SRG655135:SRH655140 TBC655135:TBD655140 TKY655135:TKZ655140 TUU655135:TUV655140 UEQ655135:UER655140 UOM655135:UON655140 UYI655135:UYJ655140 VIE655135:VIF655140 VSA655135:VSB655140 WBW655135:WBX655140 WLS655135:WLT655140 WVO655135:WVP655140 JC720671:JD720676 SY720671:SZ720676 ACU720671:ACV720676 AMQ720671:AMR720676 AWM720671:AWN720676 BGI720671:BGJ720676 BQE720671:BQF720676 CAA720671:CAB720676 CJW720671:CJX720676 CTS720671:CTT720676 DDO720671:DDP720676 DNK720671:DNL720676 DXG720671:DXH720676 EHC720671:EHD720676 EQY720671:EQZ720676 FAU720671:FAV720676 FKQ720671:FKR720676 FUM720671:FUN720676 GEI720671:GEJ720676 GOE720671:GOF720676 GYA720671:GYB720676 HHW720671:HHX720676 HRS720671:HRT720676 IBO720671:IBP720676 ILK720671:ILL720676 IVG720671:IVH720676 JFC720671:JFD720676 JOY720671:JOZ720676 JYU720671:JYV720676 KIQ720671:KIR720676 KSM720671:KSN720676 LCI720671:LCJ720676 LME720671:LMF720676 LWA720671:LWB720676 MFW720671:MFX720676 MPS720671:MPT720676 MZO720671:MZP720676 NJK720671:NJL720676 NTG720671:NTH720676 ODC720671:ODD720676 OMY720671:OMZ720676 OWU720671:OWV720676 PGQ720671:PGR720676 PQM720671:PQN720676 QAI720671:QAJ720676 QKE720671:QKF720676 QUA720671:QUB720676 RDW720671:RDX720676 RNS720671:RNT720676 RXO720671:RXP720676 SHK720671:SHL720676 SRG720671:SRH720676 TBC720671:TBD720676 TKY720671:TKZ720676 TUU720671:TUV720676 UEQ720671:UER720676 UOM720671:UON720676 UYI720671:UYJ720676 VIE720671:VIF720676 VSA720671:VSB720676 WBW720671:WBX720676 WLS720671:WLT720676 WVO720671:WVP720676 JC786207:JD786212 SY786207:SZ786212 ACU786207:ACV786212 AMQ786207:AMR786212 AWM786207:AWN786212 BGI786207:BGJ786212 BQE786207:BQF786212 CAA786207:CAB786212 CJW786207:CJX786212 CTS786207:CTT786212 DDO786207:DDP786212 DNK786207:DNL786212 DXG786207:DXH786212 EHC786207:EHD786212 EQY786207:EQZ786212 FAU786207:FAV786212 FKQ786207:FKR786212 FUM786207:FUN786212 GEI786207:GEJ786212 GOE786207:GOF786212 GYA786207:GYB786212 HHW786207:HHX786212 HRS786207:HRT786212 IBO786207:IBP786212 ILK786207:ILL786212 IVG786207:IVH786212 JFC786207:JFD786212 JOY786207:JOZ786212 JYU786207:JYV786212 KIQ786207:KIR786212 KSM786207:KSN786212 LCI786207:LCJ786212 LME786207:LMF786212 LWA786207:LWB786212 MFW786207:MFX786212 MPS786207:MPT786212 MZO786207:MZP786212 NJK786207:NJL786212 NTG786207:NTH786212 ODC786207:ODD786212 OMY786207:OMZ786212 OWU786207:OWV786212 PGQ786207:PGR786212 PQM786207:PQN786212 QAI786207:QAJ786212 QKE786207:QKF786212 QUA786207:QUB786212 RDW786207:RDX786212 RNS786207:RNT786212 RXO786207:RXP786212 SHK786207:SHL786212 SRG786207:SRH786212 TBC786207:TBD786212 TKY786207:TKZ786212 TUU786207:TUV786212 UEQ786207:UER786212 UOM786207:UON786212 UYI786207:UYJ786212 VIE786207:VIF786212 VSA786207:VSB786212 WBW786207:WBX786212 WLS786207:WLT786212 WVO786207:WVP786212 JC851743:JD851748 SY851743:SZ851748 ACU851743:ACV851748 AMQ851743:AMR851748 AWM851743:AWN851748 BGI851743:BGJ851748 BQE851743:BQF851748 CAA851743:CAB851748 CJW851743:CJX851748 CTS851743:CTT851748 DDO851743:DDP851748 DNK851743:DNL851748 DXG851743:DXH851748 EHC851743:EHD851748 EQY851743:EQZ851748 FAU851743:FAV851748 FKQ851743:FKR851748 FUM851743:FUN851748 GEI851743:GEJ851748 GOE851743:GOF851748 GYA851743:GYB851748 HHW851743:HHX851748 HRS851743:HRT851748 IBO851743:IBP851748 ILK851743:ILL851748 IVG851743:IVH851748 JFC851743:JFD851748 JOY851743:JOZ851748 JYU851743:JYV851748 KIQ851743:KIR851748 KSM851743:KSN851748 LCI851743:LCJ851748 LME851743:LMF851748 LWA851743:LWB851748 MFW851743:MFX851748 MPS851743:MPT851748 MZO851743:MZP851748 NJK851743:NJL851748 NTG851743:NTH851748 ODC851743:ODD851748 OMY851743:OMZ851748 OWU851743:OWV851748 PGQ851743:PGR851748 PQM851743:PQN851748 QAI851743:QAJ851748 QKE851743:QKF851748 QUA851743:QUB851748 RDW851743:RDX851748 RNS851743:RNT851748 RXO851743:RXP851748 SHK851743:SHL851748 SRG851743:SRH851748 TBC851743:TBD851748 TKY851743:TKZ851748 TUU851743:TUV851748 UEQ851743:UER851748 UOM851743:UON851748 UYI851743:UYJ851748 VIE851743:VIF851748 VSA851743:VSB851748 WBW851743:WBX851748 WLS851743:WLT851748 WVO851743:WVP851748 JC917279:JD917284 SY917279:SZ917284 ACU917279:ACV917284 AMQ917279:AMR917284 AWM917279:AWN917284 BGI917279:BGJ917284 BQE917279:BQF917284 CAA917279:CAB917284 CJW917279:CJX917284 CTS917279:CTT917284 DDO917279:DDP917284 DNK917279:DNL917284 DXG917279:DXH917284 EHC917279:EHD917284 EQY917279:EQZ917284 FAU917279:FAV917284 FKQ917279:FKR917284 FUM917279:FUN917284 GEI917279:GEJ917284 GOE917279:GOF917284 GYA917279:GYB917284 HHW917279:HHX917284 HRS917279:HRT917284 IBO917279:IBP917284 ILK917279:ILL917284 IVG917279:IVH917284 JFC917279:JFD917284 JOY917279:JOZ917284 JYU917279:JYV917284 KIQ917279:KIR917284 KSM917279:KSN917284 LCI917279:LCJ917284 LME917279:LMF917284 LWA917279:LWB917284 MFW917279:MFX917284 MPS917279:MPT917284 MZO917279:MZP917284 NJK917279:NJL917284 NTG917279:NTH917284 ODC917279:ODD917284 OMY917279:OMZ917284 OWU917279:OWV917284 PGQ917279:PGR917284 PQM917279:PQN917284 QAI917279:QAJ917284 QKE917279:QKF917284 QUA917279:QUB917284 RDW917279:RDX917284 RNS917279:RNT917284 RXO917279:RXP917284 SHK917279:SHL917284 SRG917279:SRH917284 TBC917279:TBD917284 TKY917279:TKZ917284 TUU917279:TUV917284 UEQ917279:UER917284 UOM917279:UON917284 UYI917279:UYJ917284 VIE917279:VIF917284 VSA917279:VSB917284 WBW917279:WBX917284 WLS917279:WLT917284 WVO917279:WVP917284 JC982815:JD982820 SY982815:SZ982820 ACU982815:ACV982820 AMQ982815:AMR982820 AWM982815:AWN982820 BGI982815:BGJ982820 BQE982815:BQF982820 CAA982815:CAB982820 CJW982815:CJX982820 CTS982815:CTT982820 DDO982815:DDP982820 DNK982815:DNL982820 DXG982815:DXH982820 EHC982815:EHD982820 EQY982815:EQZ982820 FAU982815:FAV982820 FKQ982815:FKR982820 FUM982815:FUN982820 GEI982815:GEJ982820 GOE982815:GOF982820 GYA982815:GYB982820 HHW982815:HHX982820 HRS982815:HRT982820 IBO982815:IBP982820 ILK982815:ILL982820 IVG982815:IVH982820 JFC982815:JFD982820 JOY982815:JOZ982820 JYU982815:JYV982820 KIQ982815:KIR982820 KSM982815:KSN982820 LCI982815:LCJ982820 LME982815:LMF982820 LWA982815:LWB982820 MFW982815:MFX982820 MPS982815:MPT982820 MZO982815:MZP982820 NJK982815:NJL982820 NTG982815:NTH982820 ODC982815:ODD982820 OMY982815:OMZ982820 OWU982815:OWV982820 PGQ982815:PGR982820 PQM982815:PQN982820 QAI982815:QAJ982820 QKE982815:QKF982820 QUA982815:QUB982820 RDW982815:RDX982820 RNS982815:RNT982820 RXO982815:RXP982820 SHK982815:SHL982820 SRG982815:SRH982820 TBC982815:TBD982820 TKY982815:TKZ982820 TUU982815:TUV982820 UEQ982815:UER982820 UOM982815:UON982820 UYI982815:UYJ982820 VIE982815:VIF982820 VSA982815:VSB982820 WBW982815:WBX982820 WLS982815:WLT982820 WVO982815:WVP982820 JC65318:JD65323 SY65318:SZ65323 ACU65318:ACV65323 AMQ65318:AMR65323 AWM65318:AWN65323 BGI65318:BGJ65323 BQE65318:BQF65323 CAA65318:CAB65323 CJW65318:CJX65323 CTS65318:CTT65323 DDO65318:DDP65323 DNK65318:DNL65323 DXG65318:DXH65323 EHC65318:EHD65323 EQY65318:EQZ65323 FAU65318:FAV65323 FKQ65318:FKR65323 FUM65318:FUN65323 GEI65318:GEJ65323 GOE65318:GOF65323 GYA65318:GYB65323 HHW65318:HHX65323 HRS65318:HRT65323 IBO65318:IBP65323 ILK65318:ILL65323 IVG65318:IVH65323 JFC65318:JFD65323 JOY65318:JOZ65323 JYU65318:JYV65323 KIQ65318:KIR65323 KSM65318:KSN65323 LCI65318:LCJ65323 LME65318:LMF65323 LWA65318:LWB65323 MFW65318:MFX65323 MPS65318:MPT65323 MZO65318:MZP65323 NJK65318:NJL65323 NTG65318:NTH65323 ODC65318:ODD65323 OMY65318:OMZ65323 OWU65318:OWV65323 PGQ65318:PGR65323 PQM65318:PQN65323 QAI65318:QAJ65323 QKE65318:QKF65323 QUA65318:QUB65323 RDW65318:RDX65323 RNS65318:RNT65323 RXO65318:RXP65323 SHK65318:SHL65323 SRG65318:SRH65323 TBC65318:TBD65323 TKY65318:TKZ65323 TUU65318:TUV65323 UEQ65318:UER65323 UOM65318:UON65323 UYI65318:UYJ65323 VIE65318:VIF65323 VSA65318:VSB65323 WBW65318:WBX65323 WLS65318:WLT65323 WVO65318:WVP65323 JC130854:JD130859 SY130854:SZ130859 ACU130854:ACV130859 AMQ130854:AMR130859 AWM130854:AWN130859 BGI130854:BGJ130859 BQE130854:BQF130859 CAA130854:CAB130859 CJW130854:CJX130859 CTS130854:CTT130859 DDO130854:DDP130859 DNK130854:DNL130859 DXG130854:DXH130859 EHC130854:EHD130859 EQY130854:EQZ130859 FAU130854:FAV130859 FKQ130854:FKR130859 FUM130854:FUN130859 GEI130854:GEJ130859 GOE130854:GOF130859 GYA130854:GYB130859 HHW130854:HHX130859 HRS130854:HRT130859 IBO130854:IBP130859 ILK130854:ILL130859 IVG130854:IVH130859 JFC130854:JFD130859 JOY130854:JOZ130859 JYU130854:JYV130859 KIQ130854:KIR130859 KSM130854:KSN130859 LCI130854:LCJ130859 LME130854:LMF130859 LWA130854:LWB130859 MFW130854:MFX130859 MPS130854:MPT130859 MZO130854:MZP130859 NJK130854:NJL130859 NTG130854:NTH130859 ODC130854:ODD130859 OMY130854:OMZ130859 OWU130854:OWV130859 PGQ130854:PGR130859 PQM130854:PQN130859 QAI130854:QAJ130859 QKE130854:QKF130859 QUA130854:QUB130859 RDW130854:RDX130859 RNS130854:RNT130859 RXO130854:RXP130859 SHK130854:SHL130859 SRG130854:SRH130859 TBC130854:TBD130859 TKY130854:TKZ130859 TUU130854:TUV130859 UEQ130854:UER130859 UOM130854:UON130859 UYI130854:UYJ130859 VIE130854:VIF130859 VSA130854:VSB130859 WBW130854:WBX130859 WLS130854:WLT130859 WVO130854:WVP130859 JC196390:JD196395 SY196390:SZ196395 ACU196390:ACV196395 AMQ196390:AMR196395 AWM196390:AWN196395 BGI196390:BGJ196395 BQE196390:BQF196395 CAA196390:CAB196395 CJW196390:CJX196395 CTS196390:CTT196395 DDO196390:DDP196395 DNK196390:DNL196395 DXG196390:DXH196395 EHC196390:EHD196395 EQY196390:EQZ196395 FAU196390:FAV196395 FKQ196390:FKR196395 FUM196390:FUN196395 GEI196390:GEJ196395 GOE196390:GOF196395 GYA196390:GYB196395 HHW196390:HHX196395 HRS196390:HRT196395 IBO196390:IBP196395 ILK196390:ILL196395 IVG196390:IVH196395 JFC196390:JFD196395 JOY196390:JOZ196395 JYU196390:JYV196395 KIQ196390:KIR196395 KSM196390:KSN196395 LCI196390:LCJ196395 LME196390:LMF196395 LWA196390:LWB196395 MFW196390:MFX196395 MPS196390:MPT196395 MZO196390:MZP196395 NJK196390:NJL196395 NTG196390:NTH196395 ODC196390:ODD196395 OMY196390:OMZ196395 OWU196390:OWV196395 PGQ196390:PGR196395 PQM196390:PQN196395 QAI196390:QAJ196395 QKE196390:QKF196395 QUA196390:QUB196395 RDW196390:RDX196395 RNS196390:RNT196395 RXO196390:RXP196395 SHK196390:SHL196395 SRG196390:SRH196395 TBC196390:TBD196395 TKY196390:TKZ196395 TUU196390:TUV196395 UEQ196390:UER196395 UOM196390:UON196395 UYI196390:UYJ196395 VIE196390:VIF196395 VSA196390:VSB196395 WBW196390:WBX196395 WLS196390:WLT196395 WVO196390:WVP196395 JC261926:JD261931 SY261926:SZ261931 ACU261926:ACV261931 AMQ261926:AMR261931 AWM261926:AWN261931 BGI261926:BGJ261931 BQE261926:BQF261931 CAA261926:CAB261931 CJW261926:CJX261931 CTS261926:CTT261931 DDO261926:DDP261931 DNK261926:DNL261931 DXG261926:DXH261931 EHC261926:EHD261931 EQY261926:EQZ261931 FAU261926:FAV261931 FKQ261926:FKR261931 FUM261926:FUN261931 GEI261926:GEJ261931 GOE261926:GOF261931 GYA261926:GYB261931 HHW261926:HHX261931 HRS261926:HRT261931 IBO261926:IBP261931 ILK261926:ILL261931 IVG261926:IVH261931 JFC261926:JFD261931 JOY261926:JOZ261931 JYU261926:JYV261931 KIQ261926:KIR261931 KSM261926:KSN261931 LCI261926:LCJ261931 LME261926:LMF261931 LWA261926:LWB261931 MFW261926:MFX261931 MPS261926:MPT261931 MZO261926:MZP261931 NJK261926:NJL261931 NTG261926:NTH261931 ODC261926:ODD261931 OMY261926:OMZ261931 OWU261926:OWV261931 PGQ261926:PGR261931 PQM261926:PQN261931 QAI261926:QAJ261931 QKE261926:QKF261931 QUA261926:QUB261931 RDW261926:RDX261931 RNS261926:RNT261931 RXO261926:RXP261931 SHK261926:SHL261931 SRG261926:SRH261931 TBC261926:TBD261931 TKY261926:TKZ261931 TUU261926:TUV261931 UEQ261926:UER261931 UOM261926:UON261931 UYI261926:UYJ261931 VIE261926:VIF261931 VSA261926:VSB261931 WBW261926:WBX261931 WLS261926:WLT261931 WVO261926:WVP261931 JC327462:JD327467 SY327462:SZ327467 ACU327462:ACV327467 AMQ327462:AMR327467 AWM327462:AWN327467 BGI327462:BGJ327467 BQE327462:BQF327467 CAA327462:CAB327467 CJW327462:CJX327467 CTS327462:CTT327467 DDO327462:DDP327467 DNK327462:DNL327467 DXG327462:DXH327467 EHC327462:EHD327467 EQY327462:EQZ327467 FAU327462:FAV327467 FKQ327462:FKR327467 FUM327462:FUN327467 GEI327462:GEJ327467 GOE327462:GOF327467 GYA327462:GYB327467 HHW327462:HHX327467 HRS327462:HRT327467 IBO327462:IBP327467 ILK327462:ILL327467 IVG327462:IVH327467 JFC327462:JFD327467 JOY327462:JOZ327467 JYU327462:JYV327467 KIQ327462:KIR327467 KSM327462:KSN327467 LCI327462:LCJ327467 LME327462:LMF327467 LWA327462:LWB327467 MFW327462:MFX327467 MPS327462:MPT327467 MZO327462:MZP327467 NJK327462:NJL327467 NTG327462:NTH327467 ODC327462:ODD327467 OMY327462:OMZ327467 OWU327462:OWV327467 PGQ327462:PGR327467 PQM327462:PQN327467 QAI327462:QAJ327467 QKE327462:QKF327467 QUA327462:QUB327467 RDW327462:RDX327467 RNS327462:RNT327467 RXO327462:RXP327467 SHK327462:SHL327467 SRG327462:SRH327467 TBC327462:TBD327467 TKY327462:TKZ327467 TUU327462:TUV327467 UEQ327462:UER327467 UOM327462:UON327467 UYI327462:UYJ327467 VIE327462:VIF327467 VSA327462:VSB327467 WBW327462:WBX327467 WLS327462:WLT327467 WVO327462:WVP327467 JC392998:JD393003 SY392998:SZ393003 ACU392998:ACV393003 AMQ392998:AMR393003 AWM392998:AWN393003 BGI392998:BGJ393003 BQE392998:BQF393003 CAA392998:CAB393003 CJW392998:CJX393003 CTS392998:CTT393003 DDO392998:DDP393003 DNK392998:DNL393003 DXG392998:DXH393003 EHC392998:EHD393003 EQY392998:EQZ393003 FAU392998:FAV393003 FKQ392998:FKR393003 FUM392998:FUN393003 GEI392998:GEJ393003 GOE392998:GOF393003 GYA392998:GYB393003 HHW392998:HHX393003 HRS392998:HRT393003 IBO392998:IBP393003 ILK392998:ILL393003 IVG392998:IVH393003 JFC392998:JFD393003 JOY392998:JOZ393003 JYU392998:JYV393003 KIQ392998:KIR393003 KSM392998:KSN393003 LCI392998:LCJ393003 LME392998:LMF393003 LWA392998:LWB393003 MFW392998:MFX393003 MPS392998:MPT393003 MZO392998:MZP393003 NJK392998:NJL393003 NTG392998:NTH393003 ODC392998:ODD393003 OMY392998:OMZ393003 OWU392998:OWV393003 PGQ392998:PGR393003 PQM392998:PQN393003 QAI392998:QAJ393003 QKE392998:QKF393003 QUA392998:QUB393003 RDW392998:RDX393003 RNS392998:RNT393003 RXO392998:RXP393003 SHK392998:SHL393003 SRG392998:SRH393003 TBC392998:TBD393003 TKY392998:TKZ393003 TUU392998:TUV393003 UEQ392998:UER393003 UOM392998:UON393003 UYI392998:UYJ393003 VIE392998:VIF393003 VSA392998:VSB393003 WBW392998:WBX393003 WLS392998:WLT393003 WVO392998:WVP393003 JC458534:JD458539 SY458534:SZ458539 ACU458534:ACV458539 AMQ458534:AMR458539 AWM458534:AWN458539 BGI458534:BGJ458539 BQE458534:BQF458539 CAA458534:CAB458539 CJW458534:CJX458539 CTS458534:CTT458539 DDO458534:DDP458539 DNK458534:DNL458539 DXG458534:DXH458539 EHC458534:EHD458539 EQY458534:EQZ458539 FAU458534:FAV458539 FKQ458534:FKR458539 FUM458534:FUN458539 GEI458534:GEJ458539 GOE458534:GOF458539 GYA458534:GYB458539 HHW458534:HHX458539 HRS458534:HRT458539 IBO458534:IBP458539 ILK458534:ILL458539 IVG458534:IVH458539 JFC458534:JFD458539 JOY458534:JOZ458539 JYU458534:JYV458539 KIQ458534:KIR458539 KSM458534:KSN458539 LCI458534:LCJ458539 LME458534:LMF458539 LWA458534:LWB458539 MFW458534:MFX458539 MPS458534:MPT458539 MZO458534:MZP458539 NJK458534:NJL458539 NTG458534:NTH458539 ODC458534:ODD458539 OMY458534:OMZ458539 OWU458534:OWV458539 PGQ458534:PGR458539 PQM458534:PQN458539 QAI458534:QAJ458539 QKE458534:QKF458539 QUA458534:QUB458539 RDW458534:RDX458539 RNS458534:RNT458539 RXO458534:RXP458539 SHK458534:SHL458539 SRG458534:SRH458539 TBC458534:TBD458539 TKY458534:TKZ458539 TUU458534:TUV458539 UEQ458534:UER458539 UOM458534:UON458539 UYI458534:UYJ458539 VIE458534:VIF458539 VSA458534:VSB458539 WBW458534:WBX458539 WLS458534:WLT458539 WVO458534:WVP458539 JC524070:JD524075 SY524070:SZ524075 ACU524070:ACV524075 AMQ524070:AMR524075 AWM524070:AWN524075 BGI524070:BGJ524075 BQE524070:BQF524075 CAA524070:CAB524075 CJW524070:CJX524075 CTS524070:CTT524075 DDO524070:DDP524075 DNK524070:DNL524075 DXG524070:DXH524075 EHC524070:EHD524075 EQY524070:EQZ524075 FAU524070:FAV524075 FKQ524070:FKR524075 FUM524070:FUN524075 GEI524070:GEJ524075 GOE524070:GOF524075 GYA524070:GYB524075 HHW524070:HHX524075 HRS524070:HRT524075 IBO524070:IBP524075 ILK524070:ILL524075 IVG524070:IVH524075 JFC524070:JFD524075 JOY524070:JOZ524075 JYU524070:JYV524075 KIQ524070:KIR524075 KSM524070:KSN524075 LCI524070:LCJ524075 LME524070:LMF524075 LWA524070:LWB524075 MFW524070:MFX524075 MPS524070:MPT524075 MZO524070:MZP524075 NJK524070:NJL524075 NTG524070:NTH524075 ODC524070:ODD524075 OMY524070:OMZ524075 OWU524070:OWV524075 PGQ524070:PGR524075 PQM524070:PQN524075 QAI524070:QAJ524075 QKE524070:QKF524075 QUA524070:QUB524075 RDW524070:RDX524075 RNS524070:RNT524075 RXO524070:RXP524075 SHK524070:SHL524075 SRG524070:SRH524075 TBC524070:TBD524075 TKY524070:TKZ524075 TUU524070:TUV524075 UEQ524070:UER524075 UOM524070:UON524075 UYI524070:UYJ524075 VIE524070:VIF524075 VSA524070:VSB524075 WBW524070:WBX524075 WLS524070:WLT524075 WVO524070:WVP524075 JC589606:JD589611 SY589606:SZ589611 ACU589606:ACV589611 AMQ589606:AMR589611 AWM589606:AWN589611 BGI589606:BGJ589611 BQE589606:BQF589611 CAA589606:CAB589611 CJW589606:CJX589611 CTS589606:CTT589611 DDO589606:DDP589611 DNK589606:DNL589611 DXG589606:DXH589611 EHC589606:EHD589611 EQY589606:EQZ589611 FAU589606:FAV589611 FKQ589606:FKR589611 FUM589606:FUN589611 GEI589606:GEJ589611 GOE589606:GOF589611 GYA589606:GYB589611 HHW589606:HHX589611 HRS589606:HRT589611 IBO589606:IBP589611 ILK589606:ILL589611 IVG589606:IVH589611 JFC589606:JFD589611 JOY589606:JOZ589611 JYU589606:JYV589611 KIQ589606:KIR589611 KSM589606:KSN589611 LCI589606:LCJ589611 LME589606:LMF589611 LWA589606:LWB589611 MFW589606:MFX589611 MPS589606:MPT589611 MZO589606:MZP589611 NJK589606:NJL589611 NTG589606:NTH589611 ODC589606:ODD589611 OMY589606:OMZ589611 OWU589606:OWV589611 PGQ589606:PGR589611 PQM589606:PQN589611 QAI589606:QAJ589611 QKE589606:QKF589611 QUA589606:QUB589611 RDW589606:RDX589611 RNS589606:RNT589611 RXO589606:RXP589611 SHK589606:SHL589611 SRG589606:SRH589611 TBC589606:TBD589611 TKY589606:TKZ589611 TUU589606:TUV589611 UEQ589606:UER589611 UOM589606:UON589611 UYI589606:UYJ589611 VIE589606:VIF589611 VSA589606:VSB589611 WBW589606:WBX589611 WLS589606:WLT589611 WVO589606:WVP589611 JC655142:JD655147 SY655142:SZ655147 ACU655142:ACV655147 AMQ655142:AMR655147 AWM655142:AWN655147 BGI655142:BGJ655147 BQE655142:BQF655147 CAA655142:CAB655147 CJW655142:CJX655147 CTS655142:CTT655147 DDO655142:DDP655147 DNK655142:DNL655147 DXG655142:DXH655147 EHC655142:EHD655147 EQY655142:EQZ655147 FAU655142:FAV655147 FKQ655142:FKR655147 FUM655142:FUN655147 GEI655142:GEJ655147 GOE655142:GOF655147 GYA655142:GYB655147 HHW655142:HHX655147 HRS655142:HRT655147 IBO655142:IBP655147 ILK655142:ILL655147 IVG655142:IVH655147 JFC655142:JFD655147 JOY655142:JOZ655147 JYU655142:JYV655147 KIQ655142:KIR655147 KSM655142:KSN655147 LCI655142:LCJ655147 LME655142:LMF655147 LWA655142:LWB655147 MFW655142:MFX655147 MPS655142:MPT655147 MZO655142:MZP655147 NJK655142:NJL655147 NTG655142:NTH655147 ODC655142:ODD655147 OMY655142:OMZ655147 OWU655142:OWV655147 PGQ655142:PGR655147 PQM655142:PQN655147 QAI655142:QAJ655147 QKE655142:QKF655147 QUA655142:QUB655147 RDW655142:RDX655147 RNS655142:RNT655147 RXO655142:RXP655147 SHK655142:SHL655147 SRG655142:SRH655147 TBC655142:TBD655147 TKY655142:TKZ655147 TUU655142:TUV655147 UEQ655142:UER655147 UOM655142:UON655147 UYI655142:UYJ655147 VIE655142:VIF655147 VSA655142:VSB655147 WBW655142:WBX655147 WLS655142:WLT655147 WVO655142:WVP655147 JC720678:JD720683 SY720678:SZ720683 ACU720678:ACV720683 AMQ720678:AMR720683 AWM720678:AWN720683 BGI720678:BGJ720683 BQE720678:BQF720683 CAA720678:CAB720683 CJW720678:CJX720683 CTS720678:CTT720683 DDO720678:DDP720683 DNK720678:DNL720683 DXG720678:DXH720683 EHC720678:EHD720683 EQY720678:EQZ720683 FAU720678:FAV720683 FKQ720678:FKR720683 FUM720678:FUN720683 GEI720678:GEJ720683 GOE720678:GOF720683 GYA720678:GYB720683 HHW720678:HHX720683 HRS720678:HRT720683 IBO720678:IBP720683 ILK720678:ILL720683 IVG720678:IVH720683 JFC720678:JFD720683 JOY720678:JOZ720683 JYU720678:JYV720683 KIQ720678:KIR720683 KSM720678:KSN720683 LCI720678:LCJ720683 LME720678:LMF720683 LWA720678:LWB720683 MFW720678:MFX720683 MPS720678:MPT720683 MZO720678:MZP720683 NJK720678:NJL720683 NTG720678:NTH720683 ODC720678:ODD720683 OMY720678:OMZ720683 OWU720678:OWV720683 PGQ720678:PGR720683 PQM720678:PQN720683 QAI720678:QAJ720683 QKE720678:QKF720683 QUA720678:QUB720683 RDW720678:RDX720683 RNS720678:RNT720683 RXO720678:RXP720683 SHK720678:SHL720683 SRG720678:SRH720683 TBC720678:TBD720683 TKY720678:TKZ720683 TUU720678:TUV720683 UEQ720678:UER720683 UOM720678:UON720683 UYI720678:UYJ720683 VIE720678:VIF720683 VSA720678:VSB720683 WBW720678:WBX720683 WLS720678:WLT720683 WVO720678:WVP720683 JC786214:JD786219 SY786214:SZ786219 ACU786214:ACV786219 AMQ786214:AMR786219 AWM786214:AWN786219 BGI786214:BGJ786219 BQE786214:BQF786219 CAA786214:CAB786219 CJW786214:CJX786219 CTS786214:CTT786219 DDO786214:DDP786219 DNK786214:DNL786219 DXG786214:DXH786219 EHC786214:EHD786219 EQY786214:EQZ786219 FAU786214:FAV786219 FKQ786214:FKR786219 FUM786214:FUN786219 GEI786214:GEJ786219 GOE786214:GOF786219 GYA786214:GYB786219 HHW786214:HHX786219 HRS786214:HRT786219 IBO786214:IBP786219 ILK786214:ILL786219 IVG786214:IVH786219 JFC786214:JFD786219 JOY786214:JOZ786219 JYU786214:JYV786219 KIQ786214:KIR786219 KSM786214:KSN786219 LCI786214:LCJ786219 LME786214:LMF786219 LWA786214:LWB786219 MFW786214:MFX786219 MPS786214:MPT786219 MZO786214:MZP786219 NJK786214:NJL786219 NTG786214:NTH786219 ODC786214:ODD786219 OMY786214:OMZ786219 OWU786214:OWV786219 PGQ786214:PGR786219 PQM786214:PQN786219 QAI786214:QAJ786219 QKE786214:QKF786219 QUA786214:QUB786219 RDW786214:RDX786219 RNS786214:RNT786219 RXO786214:RXP786219 SHK786214:SHL786219 SRG786214:SRH786219 TBC786214:TBD786219 TKY786214:TKZ786219 TUU786214:TUV786219 UEQ786214:UER786219 UOM786214:UON786219 UYI786214:UYJ786219 VIE786214:VIF786219 VSA786214:VSB786219 WBW786214:WBX786219 WLS786214:WLT786219 WVO786214:WVP786219 JC851750:JD851755 SY851750:SZ851755 ACU851750:ACV851755 AMQ851750:AMR851755 AWM851750:AWN851755 BGI851750:BGJ851755 BQE851750:BQF851755 CAA851750:CAB851755 CJW851750:CJX851755 CTS851750:CTT851755 DDO851750:DDP851755 DNK851750:DNL851755 DXG851750:DXH851755 EHC851750:EHD851755 EQY851750:EQZ851755 FAU851750:FAV851755 FKQ851750:FKR851755 FUM851750:FUN851755 GEI851750:GEJ851755 GOE851750:GOF851755 GYA851750:GYB851755 HHW851750:HHX851755 HRS851750:HRT851755 IBO851750:IBP851755 ILK851750:ILL851755 IVG851750:IVH851755 JFC851750:JFD851755 JOY851750:JOZ851755 JYU851750:JYV851755 KIQ851750:KIR851755 KSM851750:KSN851755 LCI851750:LCJ851755 LME851750:LMF851755 LWA851750:LWB851755 MFW851750:MFX851755 MPS851750:MPT851755 MZO851750:MZP851755 NJK851750:NJL851755 NTG851750:NTH851755 ODC851750:ODD851755 OMY851750:OMZ851755 OWU851750:OWV851755 PGQ851750:PGR851755 PQM851750:PQN851755 QAI851750:QAJ851755 QKE851750:QKF851755 QUA851750:QUB851755 RDW851750:RDX851755 RNS851750:RNT851755 RXO851750:RXP851755 SHK851750:SHL851755 SRG851750:SRH851755 TBC851750:TBD851755 TKY851750:TKZ851755 TUU851750:TUV851755 UEQ851750:UER851755 UOM851750:UON851755 UYI851750:UYJ851755 VIE851750:VIF851755 VSA851750:VSB851755 WBW851750:WBX851755 WLS851750:WLT851755 WVO851750:WVP851755 JC917286:JD917291 SY917286:SZ917291 ACU917286:ACV917291 AMQ917286:AMR917291 AWM917286:AWN917291 BGI917286:BGJ917291 BQE917286:BQF917291 CAA917286:CAB917291 CJW917286:CJX917291 CTS917286:CTT917291 DDO917286:DDP917291 DNK917286:DNL917291 DXG917286:DXH917291 EHC917286:EHD917291 EQY917286:EQZ917291 FAU917286:FAV917291 FKQ917286:FKR917291 FUM917286:FUN917291 GEI917286:GEJ917291 GOE917286:GOF917291 GYA917286:GYB917291 HHW917286:HHX917291 HRS917286:HRT917291 IBO917286:IBP917291 ILK917286:ILL917291 IVG917286:IVH917291 JFC917286:JFD917291 JOY917286:JOZ917291 JYU917286:JYV917291 KIQ917286:KIR917291 KSM917286:KSN917291 LCI917286:LCJ917291 LME917286:LMF917291 LWA917286:LWB917291 MFW917286:MFX917291 MPS917286:MPT917291 MZO917286:MZP917291 NJK917286:NJL917291 NTG917286:NTH917291 ODC917286:ODD917291 OMY917286:OMZ917291 OWU917286:OWV917291 PGQ917286:PGR917291 PQM917286:PQN917291 QAI917286:QAJ917291 QKE917286:QKF917291 QUA917286:QUB917291 RDW917286:RDX917291 RNS917286:RNT917291 RXO917286:RXP917291 SHK917286:SHL917291 SRG917286:SRH917291 TBC917286:TBD917291 TKY917286:TKZ917291 TUU917286:TUV917291 UEQ917286:UER917291 UOM917286:UON917291 UYI917286:UYJ917291 VIE917286:VIF917291 VSA917286:VSB917291 WBW917286:WBX917291 WLS917286:WLT917291 WVO917286:WVP917291 JC982822:JD982827 SY982822:SZ982827 ACU982822:ACV982827 AMQ982822:AMR982827 AWM982822:AWN982827 BGI982822:BGJ982827 BQE982822:BQF982827 CAA982822:CAB982827 CJW982822:CJX982827 CTS982822:CTT982827 DDO982822:DDP982827 DNK982822:DNL982827 DXG982822:DXH982827 EHC982822:EHD982827 EQY982822:EQZ982827 FAU982822:FAV982827 FKQ982822:FKR982827 FUM982822:FUN982827 GEI982822:GEJ982827 GOE982822:GOF982827 GYA982822:GYB982827 HHW982822:HHX982827 HRS982822:HRT982827 IBO982822:IBP982827 ILK982822:ILL982827 IVG982822:IVH982827 JFC982822:JFD982827 JOY982822:JOZ982827 JYU982822:JYV982827 KIQ982822:KIR982827 KSM982822:KSN982827 LCI982822:LCJ982827 LME982822:LMF982827 LWA982822:LWB982827 MFW982822:MFX982827 MPS982822:MPT982827 MZO982822:MZP982827 NJK982822:NJL982827 NTG982822:NTH982827 ODC982822:ODD982827 OMY982822:OMZ982827 OWU982822:OWV982827 PGQ982822:PGR982827 PQM982822:PQN982827 QAI982822:QAJ982827 QKE982822:QKF982827 QUA982822:QUB982827 RDW982822:RDX982827 RNS982822:RNT982827 RXO982822:RXP982827 SHK982822:SHL982827 SRG982822:SRH982827 TBC982822:TBD982827 TKY982822:TKZ982827 TUU982822:TUV982827 UEQ982822:UER982827 UOM982822:UON982827 UYI982822:UYJ982827 VIE982822:VIF982827 VSA982822:VSB982827 WBW982822:WBX982827 WLS982822:WLT982827 WVO982822:WVP982827 JC65325:JD65354 SY65325:SZ65354 ACU65325:ACV65354 AMQ65325:AMR65354 AWM65325:AWN65354 BGI65325:BGJ65354 BQE65325:BQF65354 CAA65325:CAB65354 CJW65325:CJX65354 CTS65325:CTT65354 DDO65325:DDP65354 DNK65325:DNL65354 DXG65325:DXH65354 EHC65325:EHD65354 EQY65325:EQZ65354 FAU65325:FAV65354 FKQ65325:FKR65354 FUM65325:FUN65354 GEI65325:GEJ65354 GOE65325:GOF65354 GYA65325:GYB65354 HHW65325:HHX65354 HRS65325:HRT65354 IBO65325:IBP65354 ILK65325:ILL65354 IVG65325:IVH65354 JFC65325:JFD65354 JOY65325:JOZ65354 JYU65325:JYV65354 KIQ65325:KIR65354 KSM65325:KSN65354 LCI65325:LCJ65354 LME65325:LMF65354 LWA65325:LWB65354 MFW65325:MFX65354 MPS65325:MPT65354 MZO65325:MZP65354 NJK65325:NJL65354 NTG65325:NTH65354 ODC65325:ODD65354 OMY65325:OMZ65354 OWU65325:OWV65354 PGQ65325:PGR65354 PQM65325:PQN65354 QAI65325:QAJ65354 QKE65325:QKF65354 QUA65325:QUB65354 RDW65325:RDX65354 RNS65325:RNT65354 RXO65325:RXP65354 SHK65325:SHL65354 SRG65325:SRH65354 TBC65325:TBD65354 TKY65325:TKZ65354 TUU65325:TUV65354 UEQ65325:UER65354 UOM65325:UON65354 UYI65325:UYJ65354 VIE65325:VIF65354 VSA65325:VSB65354 WBW65325:WBX65354 WLS65325:WLT65354 WVO65325:WVP65354 JC130861:JD130890 SY130861:SZ130890 ACU130861:ACV130890 AMQ130861:AMR130890 AWM130861:AWN130890 BGI130861:BGJ130890 BQE130861:BQF130890 CAA130861:CAB130890 CJW130861:CJX130890 CTS130861:CTT130890 DDO130861:DDP130890 DNK130861:DNL130890 DXG130861:DXH130890 EHC130861:EHD130890 EQY130861:EQZ130890 FAU130861:FAV130890 FKQ130861:FKR130890 FUM130861:FUN130890 GEI130861:GEJ130890 GOE130861:GOF130890 GYA130861:GYB130890 HHW130861:HHX130890 HRS130861:HRT130890 IBO130861:IBP130890 ILK130861:ILL130890 IVG130861:IVH130890 JFC130861:JFD130890 JOY130861:JOZ130890 JYU130861:JYV130890 KIQ130861:KIR130890 KSM130861:KSN130890 LCI130861:LCJ130890 LME130861:LMF130890 LWA130861:LWB130890 MFW130861:MFX130890 MPS130861:MPT130890 MZO130861:MZP130890 NJK130861:NJL130890 NTG130861:NTH130890 ODC130861:ODD130890 OMY130861:OMZ130890 OWU130861:OWV130890 PGQ130861:PGR130890 PQM130861:PQN130890 QAI130861:QAJ130890 QKE130861:QKF130890 QUA130861:QUB130890 RDW130861:RDX130890 RNS130861:RNT130890 RXO130861:RXP130890 SHK130861:SHL130890 SRG130861:SRH130890 TBC130861:TBD130890 TKY130861:TKZ130890 TUU130861:TUV130890 UEQ130861:UER130890 UOM130861:UON130890 UYI130861:UYJ130890 VIE130861:VIF130890 VSA130861:VSB130890 WBW130861:WBX130890 WLS130861:WLT130890 WVO130861:WVP130890 JC196397:JD196426 SY196397:SZ196426 ACU196397:ACV196426 AMQ196397:AMR196426 AWM196397:AWN196426 BGI196397:BGJ196426 BQE196397:BQF196426 CAA196397:CAB196426 CJW196397:CJX196426 CTS196397:CTT196426 DDO196397:DDP196426 DNK196397:DNL196426 DXG196397:DXH196426 EHC196397:EHD196426 EQY196397:EQZ196426 FAU196397:FAV196426 FKQ196397:FKR196426 FUM196397:FUN196426 GEI196397:GEJ196426 GOE196397:GOF196426 GYA196397:GYB196426 HHW196397:HHX196426 HRS196397:HRT196426 IBO196397:IBP196426 ILK196397:ILL196426 IVG196397:IVH196426 JFC196397:JFD196426 JOY196397:JOZ196426 JYU196397:JYV196426 KIQ196397:KIR196426 KSM196397:KSN196426 LCI196397:LCJ196426 LME196397:LMF196426 LWA196397:LWB196426 MFW196397:MFX196426 MPS196397:MPT196426 MZO196397:MZP196426 NJK196397:NJL196426 NTG196397:NTH196426 ODC196397:ODD196426 OMY196397:OMZ196426 OWU196397:OWV196426 PGQ196397:PGR196426 PQM196397:PQN196426 QAI196397:QAJ196426 QKE196397:QKF196426 QUA196397:QUB196426 RDW196397:RDX196426 RNS196397:RNT196426 RXO196397:RXP196426 SHK196397:SHL196426 SRG196397:SRH196426 TBC196397:TBD196426 TKY196397:TKZ196426 TUU196397:TUV196426 UEQ196397:UER196426 UOM196397:UON196426 UYI196397:UYJ196426 VIE196397:VIF196426 VSA196397:VSB196426 WBW196397:WBX196426 WLS196397:WLT196426 WVO196397:WVP196426 JC261933:JD261962 SY261933:SZ261962 ACU261933:ACV261962 AMQ261933:AMR261962 AWM261933:AWN261962 BGI261933:BGJ261962 BQE261933:BQF261962 CAA261933:CAB261962 CJW261933:CJX261962 CTS261933:CTT261962 DDO261933:DDP261962 DNK261933:DNL261962 DXG261933:DXH261962 EHC261933:EHD261962 EQY261933:EQZ261962 FAU261933:FAV261962 FKQ261933:FKR261962 FUM261933:FUN261962 GEI261933:GEJ261962 GOE261933:GOF261962 GYA261933:GYB261962 HHW261933:HHX261962 HRS261933:HRT261962 IBO261933:IBP261962 ILK261933:ILL261962 IVG261933:IVH261962 JFC261933:JFD261962 JOY261933:JOZ261962 JYU261933:JYV261962 KIQ261933:KIR261962 KSM261933:KSN261962 LCI261933:LCJ261962 LME261933:LMF261962 LWA261933:LWB261962 MFW261933:MFX261962 MPS261933:MPT261962 MZO261933:MZP261962 NJK261933:NJL261962 NTG261933:NTH261962 ODC261933:ODD261962 OMY261933:OMZ261962 OWU261933:OWV261962 PGQ261933:PGR261962 PQM261933:PQN261962 QAI261933:QAJ261962 QKE261933:QKF261962 QUA261933:QUB261962 RDW261933:RDX261962 RNS261933:RNT261962 RXO261933:RXP261962 SHK261933:SHL261962 SRG261933:SRH261962 TBC261933:TBD261962 TKY261933:TKZ261962 TUU261933:TUV261962 UEQ261933:UER261962 UOM261933:UON261962 UYI261933:UYJ261962 VIE261933:VIF261962 VSA261933:VSB261962 WBW261933:WBX261962 WLS261933:WLT261962 WVO261933:WVP261962 JC327469:JD327498 SY327469:SZ327498 ACU327469:ACV327498 AMQ327469:AMR327498 AWM327469:AWN327498 BGI327469:BGJ327498 BQE327469:BQF327498 CAA327469:CAB327498 CJW327469:CJX327498 CTS327469:CTT327498 DDO327469:DDP327498 DNK327469:DNL327498 DXG327469:DXH327498 EHC327469:EHD327498 EQY327469:EQZ327498 FAU327469:FAV327498 FKQ327469:FKR327498 FUM327469:FUN327498 GEI327469:GEJ327498 GOE327469:GOF327498 GYA327469:GYB327498 HHW327469:HHX327498 HRS327469:HRT327498 IBO327469:IBP327498 ILK327469:ILL327498 IVG327469:IVH327498 JFC327469:JFD327498 JOY327469:JOZ327498 JYU327469:JYV327498 KIQ327469:KIR327498 KSM327469:KSN327498 LCI327469:LCJ327498 LME327469:LMF327498 LWA327469:LWB327498 MFW327469:MFX327498 MPS327469:MPT327498 MZO327469:MZP327498 NJK327469:NJL327498 NTG327469:NTH327498 ODC327469:ODD327498 OMY327469:OMZ327498 OWU327469:OWV327498 PGQ327469:PGR327498 PQM327469:PQN327498 QAI327469:QAJ327498 QKE327469:QKF327498 QUA327469:QUB327498 RDW327469:RDX327498 RNS327469:RNT327498 RXO327469:RXP327498 SHK327469:SHL327498 SRG327469:SRH327498 TBC327469:TBD327498 TKY327469:TKZ327498 TUU327469:TUV327498 UEQ327469:UER327498 UOM327469:UON327498 UYI327469:UYJ327498 VIE327469:VIF327498 VSA327469:VSB327498 WBW327469:WBX327498 WLS327469:WLT327498 WVO327469:WVP327498 JC393005:JD393034 SY393005:SZ393034 ACU393005:ACV393034 AMQ393005:AMR393034 AWM393005:AWN393034 BGI393005:BGJ393034 BQE393005:BQF393034 CAA393005:CAB393034 CJW393005:CJX393034 CTS393005:CTT393034 DDO393005:DDP393034 DNK393005:DNL393034 DXG393005:DXH393034 EHC393005:EHD393034 EQY393005:EQZ393034 FAU393005:FAV393034 FKQ393005:FKR393034 FUM393005:FUN393034 GEI393005:GEJ393034 GOE393005:GOF393034 GYA393005:GYB393034 HHW393005:HHX393034 HRS393005:HRT393034 IBO393005:IBP393034 ILK393005:ILL393034 IVG393005:IVH393034 JFC393005:JFD393034 JOY393005:JOZ393034 JYU393005:JYV393034 KIQ393005:KIR393034 KSM393005:KSN393034 LCI393005:LCJ393034 LME393005:LMF393034 LWA393005:LWB393034 MFW393005:MFX393034 MPS393005:MPT393034 MZO393005:MZP393034 NJK393005:NJL393034 NTG393005:NTH393034 ODC393005:ODD393034 OMY393005:OMZ393034 OWU393005:OWV393034 PGQ393005:PGR393034 PQM393005:PQN393034 QAI393005:QAJ393034 QKE393005:QKF393034 QUA393005:QUB393034 RDW393005:RDX393034 RNS393005:RNT393034 RXO393005:RXP393034 SHK393005:SHL393034 SRG393005:SRH393034 TBC393005:TBD393034 TKY393005:TKZ393034 TUU393005:TUV393034 UEQ393005:UER393034 UOM393005:UON393034 UYI393005:UYJ393034 VIE393005:VIF393034 VSA393005:VSB393034 WBW393005:WBX393034 WLS393005:WLT393034 WVO393005:WVP393034 JC458541:JD458570 SY458541:SZ458570 ACU458541:ACV458570 AMQ458541:AMR458570 AWM458541:AWN458570 BGI458541:BGJ458570 BQE458541:BQF458570 CAA458541:CAB458570 CJW458541:CJX458570 CTS458541:CTT458570 DDO458541:DDP458570 DNK458541:DNL458570 DXG458541:DXH458570 EHC458541:EHD458570 EQY458541:EQZ458570 FAU458541:FAV458570 FKQ458541:FKR458570 FUM458541:FUN458570 GEI458541:GEJ458570 GOE458541:GOF458570 GYA458541:GYB458570 HHW458541:HHX458570 HRS458541:HRT458570 IBO458541:IBP458570 ILK458541:ILL458570 IVG458541:IVH458570 JFC458541:JFD458570 JOY458541:JOZ458570 JYU458541:JYV458570 KIQ458541:KIR458570 KSM458541:KSN458570 LCI458541:LCJ458570 LME458541:LMF458570 LWA458541:LWB458570 MFW458541:MFX458570 MPS458541:MPT458570 MZO458541:MZP458570 NJK458541:NJL458570 NTG458541:NTH458570 ODC458541:ODD458570 OMY458541:OMZ458570 OWU458541:OWV458570 PGQ458541:PGR458570 PQM458541:PQN458570 QAI458541:QAJ458570 QKE458541:QKF458570 QUA458541:QUB458570 RDW458541:RDX458570 RNS458541:RNT458570 RXO458541:RXP458570 SHK458541:SHL458570 SRG458541:SRH458570 TBC458541:TBD458570 TKY458541:TKZ458570 TUU458541:TUV458570 UEQ458541:UER458570 UOM458541:UON458570 UYI458541:UYJ458570 VIE458541:VIF458570 VSA458541:VSB458570 WBW458541:WBX458570 WLS458541:WLT458570 WVO458541:WVP458570 JC524077:JD524106 SY524077:SZ524106 ACU524077:ACV524106 AMQ524077:AMR524106 AWM524077:AWN524106 BGI524077:BGJ524106 BQE524077:BQF524106 CAA524077:CAB524106 CJW524077:CJX524106 CTS524077:CTT524106 DDO524077:DDP524106 DNK524077:DNL524106 DXG524077:DXH524106 EHC524077:EHD524106 EQY524077:EQZ524106 FAU524077:FAV524106 FKQ524077:FKR524106 FUM524077:FUN524106 GEI524077:GEJ524106 GOE524077:GOF524106 GYA524077:GYB524106 HHW524077:HHX524106 HRS524077:HRT524106 IBO524077:IBP524106 ILK524077:ILL524106 IVG524077:IVH524106 JFC524077:JFD524106 JOY524077:JOZ524106 JYU524077:JYV524106 KIQ524077:KIR524106 KSM524077:KSN524106 LCI524077:LCJ524106 LME524077:LMF524106 LWA524077:LWB524106 MFW524077:MFX524106 MPS524077:MPT524106 MZO524077:MZP524106 NJK524077:NJL524106 NTG524077:NTH524106 ODC524077:ODD524106 OMY524077:OMZ524106 OWU524077:OWV524106 PGQ524077:PGR524106 PQM524077:PQN524106 QAI524077:QAJ524106 QKE524077:QKF524106 QUA524077:QUB524106 RDW524077:RDX524106 RNS524077:RNT524106 RXO524077:RXP524106 SHK524077:SHL524106 SRG524077:SRH524106 TBC524077:TBD524106 TKY524077:TKZ524106 TUU524077:TUV524106 UEQ524077:UER524106 UOM524077:UON524106 UYI524077:UYJ524106 VIE524077:VIF524106 VSA524077:VSB524106 WBW524077:WBX524106 WLS524077:WLT524106 WVO524077:WVP524106 JC589613:JD589642 SY589613:SZ589642 ACU589613:ACV589642 AMQ589613:AMR589642 AWM589613:AWN589642 BGI589613:BGJ589642 BQE589613:BQF589642 CAA589613:CAB589642 CJW589613:CJX589642 CTS589613:CTT589642 DDO589613:DDP589642 DNK589613:DNL589642 DXG589613:DXH589642 EHC589613:EHD589642 EQY589613:EQZ589642 FAU589613:FAV589642 FKQ589613:FKR589642 FUM589613:FUN589642 GEI589613:GEJ589642 GOE589613:GOF589642 GYA589613:GYB589642 HHW589613:HHX589642 HRS589613:HRT589642 IBO589613:IBP589642 ILK589613:ILL589642 IVG589613:IVH589642 JFC589613:JFD589642 JOY589613:JOZ589642 JYU589613:JYV589642 KIQ589613:KIR589642 KSM589613:KSN589642 LCI589613:LCJ589642 LME589613:LMF589642 LWA589613:LWB589642 MFW589613:MFX589642 MPS589613:MPT589642 MZO589613:MZP589642 NJK589613:NJL589642 NTG589613:NTH589642 ODC589613:ODD589642 OMY589613:OMZ589642 OWU589613:OWV589642 PGQ589613:PGR589642 PQM589613:PQN589642 QAI589613:QAJ589642 QKE589613:QKF589642 QUA589613:QUB589642 RDW589613:RDX589642 RNS589613:RNT589642 RXO589613:RXP589642 SHK589613:SHL589642 SRG589613:SRH589642 TBC589613:TBD589642 TKY589613:TKZ589642 TUU589613:TUV589642 UEQ589613:UER589642 UOM589613:UON589642 UYI589613:UYJ589642 VIE589613:VIF589642 VSA589613:VSB589642 WBW589613:WBX589642 WLS589613:WLT589642 WVO589613:WVP589642 JC655149:JD655178 SY655149:SZ655178 ACU655149:ACV655178 AMQ655149:AMR655178 AWM655149:AWN655178 BGI655149:BGJ655178 BQE655149:BQF655178 CAA655149:CAB655178 CJW655149:CJX655178 CTS655149:CTT655178 DDO655149:DDP655178 DNK655149:DNL655178 DXG655149:DXH655178 EHC655149:EHD655178 EQY655149:EQZ655178 FAU655149:FAV655178 FKQ655149:FKR655178 FUM655149:FUN655178 GEI655149:GEJ655178 GOE655149:GOF655178 GYA655149:GYB655178 HHW655149:HHX655178 HRS655149:HRT655178 IBO655149:IBP655178 ILK655149:ILL655178 IVG655149:IVH655178 JFC655149:JFD655178 JOY655149:JOZ655178 JYU655149:JYV655178 KIQ655149:KIR655178 KSM655149:KSN655178 LCI655149:LCJ655178 LME655149:LMF655178 LWA655149:LWB655178 MFW655149:MFX655178 MPS655149:MPT655178 MZO655149:MZP655178 NJK655149:NJL655178 NTG655149:NTH655178 ODC655149:ODD655178 OMY655149:OMZ655178 OWU655149:OWV655178 PGQ655149:PGR655178 PQM655149:PQN655178 QAI655149:QAJ655178 QKE655149:QKF655178 QUA655149:QUB655178 RDW655149:RDX655178 RNS655149:RNT655178 RXO655149:RXP655178 SHK655149:SHL655178 SRG655149:SRH655178 TBC655149:TBD655178 TKY655149:TKZ655178 TUU655149:TUV655178 UEQ655149:UER655178 UOM655149:UON655178 UYI655149:UYJ655178 VIE655149:VIF655178 VSA655149:VSB655178 WBW655149:WBX655178 WLS655149:WLT655178 WVO655149:WVP655178 JC720685:JD720714 SY720685:SZ720714 ACU720685:ACV720714 AMQ720685:AMR720714 AWM720685:AWN720714 BGI720685:BGJ720714 BQE720685:BQF720714 CAA720685:CAB720714 CJW720685:CJX720714 CTS720685:CTT720714 DDO720685:DDP720714 DNK720685:DNL720714 DXG720685:DXH720714 EHC720685:EHD720714 EQY720685:EQZ720714 FAU720685:FAV720714 FKQ720685:FKR720714 FUM720685:FUN720714 GEI720685:GEJ720714 GOE720685:GOF720714 GYA720685:GYB720714 HHW720685:HHX720714 HRS720685:HRT720714 IBO720685:IBP720714 ILK720685:ILL720714 IVG720685:IVH720714 JFC720685:JFD720714 JOY720685:JOZ720714 JYU720685:JYV720714 KIQ720685:KIR720714 KSM720685:KSN720714 LCI720685:LCJ720714 LME720685:LMF720714 LWA720685:LWB720714 MFW720685:MFX720714 MPS720685:MPT720714 MZO720685:MZP720714 NJK720685:NJL720714 NTG720685:NTH720714 ODC720685:ODD720714 OMY720685:OMZ720714 OWU720685:OWV720714 PGQ720685:PGR720714 PQM720685:PQN720714 QAI720685:QAJ720714 QKE720685:QKF720714 QUA720685:QUB720714 RDW720685:RDX720714 RNS720685:RNT720714 RXO720685:RXP720714 SHK720685:SHL720714 SRG720685:SRH720714 TBC720685:TBD720714 TKY720685:TKZ720714 TUU720685:TUV720714 UEQ720685:UER720714 UOM720685:UON720714 UYI720685:UYJ720714 VIE720685:VIF720714 VSA720685:VSB720714 WBW720685:WBX720714 WLS720685:WLT720714 WVO720685:WVP720714 JC786221:JD786250 SY786221:SZ786250 ACU786221:ACV786250 AMQ786221:AMR786250 AWM786221:AWN786250 BGI786221:BGJ786250 BQE786221:BQF786250 CAA786221:CAB786250 CJW786221:CJX786250 CTS786221:CTT786250 DDO786221:DDP786250 DNK786221:DNL786250 DXG786221:DXH786250 EHC786221:EHD786250 EQY786221:EQZ786250 FAU786221:FAV786250 FKQ786221:FKR786250 FUM786221:FUN786250 GEI786221:GEJ786250 GOE786221:GOF786250 GYA786221:GYB786250 HHW786221:HHX786250 HRS786221:HRT786250 IBO786221:IBP786250 ILK786221:ILL786250 IVG786221:IVH786250 JFC786221:JFD786250 JOY786221:JOZ786250 JYU786221:JYV786250 KIQ786221:KIR786250 KSM786221:KSN786250 LCI786221:LCJ786250 LME786221:LMF786250 LWA786221:LWB786250 MFW786221:MFX786250 MPS786221:MPT786250 MZO786221:MZP786250 NJK786221:NJL786250 NTG786221:NTH786250 ODC786221:ODD786250 OMY786221:OMZ786250 OWU786221:OWV786250 PGQ786221:PGR786250 PQM786221:PQN786250 QAI786221:QAJ786250 QKE786221:QKF786250 QUA786221:QUB786250 RDW786221:RDX786250 RNS786221:RNT786250 RXO786221:RXP786250 SHK786221:SHL786250 SRG786221:SRH786250 TBC786221:TBD786250 TKY786221:TKZ786250 TUU786221:TUV786250 UEQ786221:UER786250 UOM786221:UON786250 UYI786221:UYJ786250 VIE786221:VIF786250 VSA786221:VSB786250 WBW786221:WBX786250 WLS786221:WLT786250 WVO786221:WVP786250 JC851757:JD851786 SY851757:SZ851786 ACU851757:ACV851786 AMQ851757:AMR851786 AWM851757:AWN851786 BGI851757:BGJ851786 BQE851757:BQF851786 CAA851757:CAB851786 CJW851757:CJX851786 CTS851757:CTT851786 DDO851757:DDP851786 DNK851757:DNL851786 DXG851757:DXH851786 EHC851757:EHD851786 EQY851757:EQZ851786 FAU851757:FAV851786 FKQ851757:FKR851786 FUM851757:FUN851786 GEI851757:GEJ851786 GOE851757:GOF851786 GYA851757:GYB851786 HHW851757:HHX851786 HRS851757:HRT851786 IBO851757:IBP851786 ILK851757:ILL851786 IVG851757:IVH851786 JFC851757:JFD851786 JOY851757:JOZ851786 JYU851757:JYV851786 KIQ851757:KIR851786 KSM851757:KSN851786 LCI851757:LCJ851786 LME851757:LMF851786 LWA851757:LWB851786 MFW851757:MFX851786 MPS851757:MPT851786 MZO851757:MZP851786 NJK851757:NJL851786 NTG851757:NTH851786 ODC851757:ODD851786 OMY851757:OMZ851786 OWU851757:OWV851786 PGQ851757:PGR851786 PQM851757:PQN851786 QAI851757:QAJ851786 QKE851757:QKF851786 QUA851757:QUB851786 RDW851757:RDX851786 RNS851757:RNT851786 RXO851757:RXP851786 SHK851757:SHL851786 SRG851757:SRH851786 TBC851757:TBD851786 TKY851757:TKZ851786 TUU851757:TUV851786 UEQ851757:UER851786 UOM851757:UON851786 UYI851757:UYJ851786 VIE851757:VIF851786 VSA851757:VSB851786 WBW851757:WBX851786 WLS851757:WLT851786 WVO851757:WVP851786 JC917293:JD917322 SY917293:SZ917322 ACU917293:ACV917322 AMQ917293:AMR917322 AWM917293:AWN917322 BGI917293:BGJ917322 BQE917293:BQF917322 CAA917293:CAB917322 CJW917293:CJX917322 CTS917293:CTT917322 DDO917293:DDP917322 DNK917293:DNL917322 DXG917293:DXH917322 EHC917293:EHD917322 EQY917293:EQZ917322 FAU917293:FAV917322 FKQ917293:FKR917322 FUM917293:FUN917322 GEI917293:GEJ917322 GOE917293:GOF917322 GYA917293:GYB917322 HHW917293:HHX917322 HRS917293:HRT917322 IBO917293:IBP917322 ILK917293:ILL917322 IVG917293:IVH917322 JFC917293:JFD917322 JOY917293:JOZ917322 JYU917293:JYV917322 KIQ917293:KIR917322 KSM917293:KSN917322 LCI917293:LCJ917322 LME917293:LMF917322 LWA917293:LWB917322 MFW917293:MFX917322 MPS917293:MPT917322 MZO917293:MZP917322 NJK917293:NJL917322 NTG917293:NTH917322 ODC917293:ODD917322 OMY917293:OMZ917322 OWU917293:OWV917322 PGQ917293:PGR917322 PQM917293:PQN917322 QAI917293:QAJ917322 QKE917293:QKF917322 QUA917293:QUB917322 RDW917293:RDX917322 RNS917293:RNT917322 RXO917293:RXP917322 SHK917293:SHL917322 SRG917293:SRH917322 TBC917293:TBD917322 TKY917293:TKZ917322 TUU917293:TUV917322 UEQ917293:UER917322 UOM917293:UON917322 UYI917293:UYJ917322 VIE917293:VIF917322 VSA917293:VSB917322 WBW917293:WBX917322 WLS917293:WLT917322 WVO917293:WVP917322 JC982829:JD982858 SY982829:SZ982858 ACU982829:ACV982858 AMQ982829:AMR982858 AWM982829:AWN982858 BGI982829:BGJ982858 BQE982829:BQF982858 CAA982829:CAB982858 CJW982829:CJX982858 CTS982829:CTT982858 DDO982829:DDP982858 DNK982829:DNL982858 DXG982829:DXH982858 EHC982829:EHD982858 EQY982829:EQZ982858 FAU982829:FAV982858 FKQ982829:FKR982858 FUM982829:FUN982858 GEI982829:GEJ982858 GOE982829:GOF982858 GYA982829:GYB982858 HHW982829:HHX982858 HRS982829:HRT982858 IBO982829:IBP982858 ILK982829:ILL982858 IVG982829:IVH982858 JFC982829:JFD982858 JOY982829:JOZ982858 JYU982829:JYV982858 KIQ982829:KIR982858 KSM982829:KSN982858 LCI982829:LCJ982858 LME982829:LMF982858 LWA982829:LWB982858 MFW982829:MFX982858 MPS982829:MPT982858 MZO982829:MZP982858 NJK982829:NJL982858 NTG982829:NTH982858 ODC982829:ODD982858 OMY982829:OMZ982858 OWU982829:OWV982858 PGQ982829:PGR982858 PQM982829:PQN982858 QAI982829:QAJ982858 QKE982829:QKF982858 QUA982829:QUB982858 RDW982829:RDX982858 RNS982829:RNT982858 RXO982829:RXP982858 SHK982829:SHL982858 SRG982829:SRH982858 TBC982829:TBD982858 TKY982829:TKZ982858 TUU982829:TUV982858 UEQ982829:UER982858 UOM982829:UON982858 UYI982829:UYJ982858 VIE982829:VIF982858 VSA982829:VSB982858 WBW982829:WBX982858 WLS982829:WLT982858 WVO982829:WVP982858 JC65246:JD65306 SY65246:SZ65306 ACU65246:ACV65306 AMQ65246:AMR65306 AWM65246:AWN65306 BGI65246:BGJ65306 BQE65246:BQF65306 CAA65246:CAB65306 CJW65246:CJX65306 CTS65246:CTT65306 DDO65246:DDP65306 DNK65246:DNL65306 DXG65246:DXH65306 EHC65246:EHD65306 EQY65246:EQZ65306 FAU65246:FAV65306 FKQ65246:FKR65306 FUM65246:FUN65306 GEI65246:GEJ65306 GOE65246:GOF65306 GYA65246:GYB65306 HHW65246:HHX65306 HRS65246:HRT65306 IBO65246:IBP65306 ILK65246:ILL65306 IVG65246:IVH65306 JFC65246:JFD65306 JOY65246:JOZ65306 JYU65246:JYV65306 KIQ65246:KIR65306 KSM65246:KSN65306 LCI65246:LCJ65306 LME65246:LMF65306 LWA65246:LWB65306 MFW65246:MFX65306 MPS65246:MPT65306 MZO65246:MZP65306 NJK65246:NJL65306 NTG65246:NTH65306 ODC65246:ODD65306 OMY65246:OMZ65306 OWU65246:OWV65306 PGQ65246:PGR65306 PQM65246:PQN65306 QAI65246:QAJ65306 QKE65246:QKF65306 QUA65246:QUB65306 RDW65246:RDX65306 RNS65246:RNT65306 RXO65246:RXP65306 SHK65246:SHL65306 SRG65246:SRH65306 TBC65246:TBD65306 TKY65246:TKZ65306 TUU65246:TUV65306 UEQ65246:UER65306 UOM65246:UON65306 UYI65246:UYJ65306 VIE65246:VIF65306 VSA65246:VSB65306 WBW65246:WBX65306 WLS65246:WLT65306 WVO65246:WVP65306 JC130782:JD130842 SY130782:SZ130842 ACU130782:ACV130842 AMQ130782:AMR130842 AWM130782:AWN130842 BGI130782:BGJ130842 BQE130782:BQF130842 CAA130782:CAB130842 CJW130782:CJX130842 CTS130782:CTT130842 DDO130782:DDP130842 DNK130782:DNL130842 DXG130782:DXH130842 EHC130782:EHD130842 EQY130782:EQZ130842 FAU130782:FAV130842 FKQ130782:FKR130842 FUM130782:FUN130842 GEI130782:GEJ130842 GOE130782:GOF130842 GYA130782:GYB130842 HHW130782:HHX130842 HRS130782:HRT130842 IBO130782:IBP130842 ILK130782:ILL130842 IVG130782:IVH130842 JFC130782:JFD130842 JOY130782:JOZ130842 JYU130782:JYV130842 KIQ130782:KIR130842 KSM130782:KSN130842 LCI130782:LCJ130842 LME130782:LMF130842 LWA130782:LWB130842 MFW130782:MFX130842 MPS130782:MPT130842 MZO130782:MZP130842 NJK130782:NJL130842 NTG130782:NTH130842 ODC130782:ODD130842 OMY130782:OMZ130842 OWU130782:OWV130842 PGQ130782:PGR130842 PQM130782:PQN130842 QAI130782:QAJ130842 QKE130782:QKF130842 QUA130782:QUB130842 RDW130782:RDX130842 RNS130782:RNT130842 RXO130782:RXP130842 SHK130782:SHL130842 SRG130782:SRH130842 TBC130782:TBD130842 TKY130782:TKZ130842 TUU130782:TUV130842 UEQ130782:UER130842 UOM130782:UON130842 UYI130782:UYJ130842 VIE130782:VIF130842 VSA130782:VSB130842 WBW130782:WBX130842 WLS130782:WLT130842 WVO130782:WVP130842 JC196318:JD196378 SY196318:SZ196378 ACU196318:ACV196378 AMQ196318:AMR196378 AWM196318:AWN196378 BGI196318:BGJ196378 BQE196318:BQF196378 CAA196318:CAB196378 CJW196318:CJX196378 CTS196318:CTT196378 DDO196318:DDP196378 DNK196318:DNL196378 DXG196318:DXH196378 EHC196318:EHD196378 EQY196318:EQZ196378 FAU196318:FAV196378 FKQ196318:FKR196378 FUM196318:FUN196378 GEI196318:GEJ196378 GOE196318:GOF196378 GYA196318:GYB196378 HHW196318:HHX196378 HRS196318:HRT196378 IBO196318:IBP196378 ILK196318:ILL196378 IVG196318:IVH196378 JFC196318:JFD196378 JOY196318:JOZ196378 JYU196318:JYV196378 KIQ196318:KIR196378 KSM196318:KSN196378 LCI196318:LCJ196378 LME196318:LMF196378 LWA196318:LWB196378 MFW196318:MFX196378 MPS196318:MPT196378 MZO196318:MZP196378 NJK196318:NJL196378 NTG196318:NTH196378 ODC196318:ODD196378 OMY196318:OMZ196378 OWU196318:OWV196378 PGQ196318:PGR196378 PQM196318:PQN196378 QAI196318:QAJ196378 QKE196318:QKF196378 QUA196318:QUB196378 RDW196318:RDX196378 RNS196318:RNT196378 RXO196318:RXP196378 SHK196318:SHL196378 SRG196318:SRH196378 TBC196318:TBD196378 TKY196318:TKZ196378 TUU196318:TUV196378 UEQ196318:UER196378 UOM196318:UON196378 UYI196318:UYJ196378 VIE196318:VIF196378 VSA196318:VSB196378 WBW196318:WBX196378 WLS196318:WLT196378 WVO196318:WVP196378 JC261854:JD261914 SY261854:SZ261914 ACU261854:ACV261914 AMQ261854:AMR261914 AWM261854:AWN261914 BGI261854:BGJ261914 BQE261854:BQF261914 CAA261854:CAB261914 CJW261854:CJX261914 CTS261854:CTT261914 DDO261854:DDP261914 DNK261854:DNL261914 DXG261854:DXH261914 EHC261854:EHD261914 EQY261854:EQZ261914 FAU261854:FAV261914 FKQ261854:FKR261914 FUM261854:FUN261914 GEI261854:GEJ261914 GOE261854:GOF261914 GYA261854:GYB261914 HHW261854:HHX261914 HRS261854:HRT261914 IBO261854:IBP261914 ILK261854:ILL261914 IVG261854:IVH261914 JFC261854:JFD261914 JOY261854:JOZ261914 JYU261854:JYV261914 KIQ261854:KIR261914 KSM261854:KSN261914 LCI261854:LCJ261914 LME261854:LMF261914 LWA261854:LWB261914 MFW261854:MFX261914 MPS261854:MPT261914 MZO261854:MZP261914 NJK261854:NJL261914 NTG261854:NTH261914 ODC261854:ODD261914 OMY261854:OMZ261914 OWU261854:OWV261914 PGQ261854:PGR261914 PQM261854:PQN261914 QAI261854:QAJ261914 QKE261854:QKF261914 QUA261854:QUB261914 RDW261854:RDX261914 RNS261854:RNT261914 RXO261854:RXP261914 SHK261854:SHL261914 SRG261854:SRH261914 TBC261854:TBD261914 TKY261854:TKZ261914 TUU261854:TUV261914 UEQ261854:UER261914 UOM261854:UON261914 UYI261854:UYJ261914 VIE261854:VIF261914 VSA261854:VSB261914 WBW261854:WBX261914 WLS261854:WLT261914 WVO261854:WVP261914 JC327390:JD327450 SY327390:SZ327450 ACU327390:ACV327450 AMQ327390:AMR327450 AWM327390:AWN327450 BGI327390:BGJ327450 BQE327390:BQF327450 CAA327390:CAB327450 CJW327390:CJX327450 CTS327390:CTT327450 DDO327390:DDP327450 DNK327390:DNL327450 DXG327390:DXH327450 EHC327390:EHD327450 EQY327390:EQZ327450 FAU327390:FAV327450 FKQ327390:FKR327450 FUM327390:FUN327450 GEI327390:GEJ327450 GOE327390:GOF327450 GYA327390:GYB327450 HHW327390:HHX327450 HRS327390:HRT327450 IBO327390:IBP327450 ILK327390:ILL327450 IVG327390:IVH327450 JFC327390:JFD327450 JOY327390:JOZ327450 JYU327390:JYV327450 KIQ327390:KIR327450 KSM327390:KSN327450 LCI327390:LCJ327450 LME327390:LMF327450 LWA327390:LWB327450 MFW327390:MFX327450 MPS327390:MPT327450 MZO327390:MZP327450 NJK327390:NJL327450 NTG327390:NTH327450 ODC327390:ODD327450 OMY327390:OMZ327450 OWU327390:OWV327450 PGQ327390:PGR327450 PQM327390:PQN327450 QAI327390:QAJ327450 QKE327390:QKF327450 QUA327390:QUB327450 RDW327390:RDX327450 RNS327390:RNT327450 RXO327390:RXP327450 SHK327390:SHL327450 SRG327390:SRH327450 TBC327390:TBD327450 TKY327390:TKZ327450 TUU327390:TUV327450 UEQ327390:UER327450 UOM327390:UON327450 UYI327390:UYJ327450 VIE327390:VIF327450 VSA327390:VSB327450 WBW327390:WBX327450 WLS327390:WLT327450 WVO327390:WVP327450 JC392926:JD392986 SY392926:SZ392986 ACU392926:ACV392986 AMQ392926:AMR392986 AWM392926:AWN392986 BGI392926:BGJ392986 BQE392926:BQF392986 CAA392926:CAB392986 CJW392926:CJX392986 CTS392926:CTT392986 DDO392926:DDP392986 DNK392926:DNL392986 DXG392926:DXH392986 EHC392926:EHD392986 EQY392926:EQZ392986 FAU392926:FAV392986 FKQ392926:FKR392986 FUM392926:FUN392986 GEI392926:GEJ392986 GOE392926:GOF392986 GYA392926:GYB392986 HHW392926:HHX392986 HRS392926:HRT392986 IBO392926:IBP392986 ILK392926:ILL392986 IVG392926:IVH392986 JFC392926:JFD392986 JOY392926:JOZ392986 JYU392926:JYV392986 KIQ392926:KIR392986 KSM392926:KSN392986 LCI392926:LCJ392986 LME392926:LMF392986 LWA392926:LWB392986 MFW392926:MFX392986 MPS392926:MPT392986 MZO392926:MZP392986 NJK392926:NJL392986 NTG392926:NTH392986 ODC392926:ODD392986 OMY392926:OMZ392986 OWU392926:OWV392986 PGQ392926:PGR392986 PQM392926:PQN392986 QAI392926:QAJ392986 QKE392926:QKF392986 QUA392926:QUB392986 RDW392926:RDX392986 RNS392926:RNT392986 RXO392926:RXP392986 SHK392926:SHL392986 SRG392926:SRH392986 TBC392926:TBD392986 TKY392926:TKZ392986 TUU392926:TUV392986 UEQ392926:UER392986 UOM392926:UON392986 UYI392926:UYJ392986 VIE392926:VIF392986 VSA392926:VSB392986 WBW392926:WBX392986 WLS392926:WLT392986 WVO392926:WVP392986 JC458462:JD458522 SY458462:SZ458522 ACU458462:ACV458522 AMQ458462:AMR458522 AWM458462:AWN458522 BGI458462:BGJ458522 BQE458462:BQF458522 CAA458462:CAB458522 CJW458462:CJX458522 CTS458462:CTT458522 DDO458462:DDP458522 DNK458462:DNL458522 DXG458462:DXH458522 EHC458462:EHD458522 EQY458462:EQZ458522 FAU458462:FAV458522 FKQ458462:FKR458522 FUM458462:FUN458522 GEI458462:GEJ458522 GOE458462:GOF458522 GYA458462:GYB458522 HHW458462:HHX458522 HRS458462:HRT458522 IBO458462:IBP458522 ILK458462:ILL458522 IVG458462:IVH458522 JFC458462:JFD458522 JOY458462:JOZ458522 JYU458462:JYV458522 KIQ458462:KIR458522 KSM458462:KSN458522 LCI458462:LCJ458522 LME458462:LMF458522 LWA458462:LWB458522 MFW458462:MFX458522 MPS458462:MPT458522 MZO458462:MZP458522 NJK458462:NJL458522 NTG458462:NTH458522 ODC458462:ODD458522 OMY458462:OMZ458522 OWU458462:OWV458522 PGQ458462:PGR458522 PQM458462:PQN458522 QAI458462:QAJ458522 QKE458462:QKF458522 QUA458462:QUB458522 RDW458462:RDX458522 RNS458462:RNT458522 RXO458462:RXP458522 SHK458462:SHL458522 SRG458462:SRH458522 TBC458462:TBD458522 TKY458462:TKZ458522 TUU458462:TUV458522 UEQ458462:UER458522 UOM458462:UON458522 UYI458462:UYJ458522 VIE458462:VIF458522 VSA458462:VSB458522 WBW458462:WBX458522 WLS458462:WLT458522 WVO458462:WVP458522 JC523998:JD524058 SY523998:SZ524058 ACU523998:ACV524058 AMQ523998:AMR524058 AWM523998:AWN524058 BGI523998:BGJ524058 BQE523998:BQF524058 CAA523998:CAB524058 CJW523998:CJX524058 CTS523998:CTT524058 DDO523998:DDP524058 DNK523998:DNL524058 DXG523998:DXH524058 EHC523998:EHD524058 EQY523998:EQZ524058 FAU523998:FAV524058 FKQ523998:FKR524058 FUM523998:FUN524058 GEI523998:GEJ524058 GOE523998:GOF524058 GYA523998:GYB524058 HHW523998:HHX524058 HRS523998:HRT524058 IBO523998:IBP524058 ILK523998:ILL524058 IVG523998:IVH524058 JFC523998:JFD524058 JOY523998:JOZ524058 JYU523998:JYV524058 KIQ523998:KIR524058 KSM523998:KSN524058 LCI523998:LCJ524058 LME523998:LMF524058 LWA523998:LWB524058 MFW523998:MFX524058 MPS523998:MPT524058 MZO523998:MZP524058 NJK523998:NJL524058 NTG523998:NTH524058 ODC523998:ODD524058 OMY523998:OMZ524058 OWU523998:OWV524058 PGQ523998:PGR524058 PQM523998:PQN524058 QAI523998:QAJ524058 QKE523998:QKF524058 QUA523998:QUB524058 RDW523998:RDX524058 RNS523998:RNT524058 RXO523998:RXP524058 SHK523998:SHL524058 SRG523998:SRH524058 TBC523998:TBD524058 TKY523998:TKZ524058 TUU523998:TUV524058 UEQ523998:UER524058 UOM523998:UON524058 UYI523998:UYJ524058 VIE523998:VIF524058 VSA523998:VSB524058 WBW523998:WBX524058 WLS523998:WLT524058 WVO523998:WVP524058 JC589534:JD589594 SY589534:SZ589594 ACU589534:ACV589594 AMQ589534:AMR589594 AWM589534:AWN589594 BGI589534:BGJ589594 BQE589534:BQF589594 CAA589534:CAB589594 CJW589534:CJX589594 CTS589534:CTT589594 DDO589534:DDP589594 DNK589534:DNL589594 DXG589534:DXH589594 EHC589534:EHD589594 EQY589534:EQZ589594 FAU589534:FAV589594 FKQ589534:FKR589594 FUM589534:FUN589594 GEI589534:GEJ589594 GOE589534:GOF589594 GYA589534:GYB589594 HHW589534:HHX589594 HRS589534:HRT589594 IBO589534:IBP589594 ILK589534:ILL589594 IVG589534:IVH589594 JFC589534:JFD589594 JOY589534:JOZ589594 JYU589534:JYV589594 KIQ589534:KIR589594 KSM589534:KSN589594 LCI589534:LCJ589594 LME589534:LMF589594 LWA589534:LWB589594 MFW589534:MFX589594 MPS589534:MPT589594 MZO589534:MZP589594 NJK589534:NJL589594 NTG589534:NTH589594 ODC589534:ODD589594 OMY589534:OMZ589594 OWU589534:OWV589594 PGQ589534:PGR589594 PQM589534:PQN589594 QAI589534:QAJ589594 QKE589534:QKF589594 QUA589534:QUB589594 RDW589534:RDX589594 RNS589534:RNT589594 RXO589534:RXP589594 SHK589534:SHL589594 SRG589534:SRH589594 TBC589534:TBD589594 TKY589534:TKZ589594 TUU589534:TUV589594 UEQ589534:UER589594 UOM589534:UON589594 UYI589534:UYJ589594 VIE589534:VIF589594 VSA589534:VSB589594 WBW589534:WBX589594 WLS589534:WLT589594 WVO589534:WVP589594 JC655070:JD655130 SY655070:SZ655130 ACU655070:ACV655130 AMQ655070:AMR655130 AWM655070:AWN655130 BGI655070:BGJ655130 BQE655070:BQF655130 CAA655070:CAB655130 CJW655070:CJX655130 CTS655070:CTT655130 DDO655070:DDP655130 DNK655070:DNL655130 DXG655070:DXH655130 EHC655070:EHD655130 EQY655070:EQZ655130 FAU655070:FAV655130 FKQ655070:FKR655130 FUM655070:FUN655130 GEI655070:GEJ655130 GOE655070:GOF655130 GYA655070:GYB655130 HHW655070:HHX655130 HRS655070:HRT655130 IBO655070:IBP655130 ILK655070:ILL655130 IVG655070:IVH655130 JFC655070:JFD655130 JOY655070:JOZ655130 JYU655070:JYV655130 KIQ655070:KIR655130 KSM655070:KSN655130 LCI655070:LCJ655130 LME655070:LMF655130 LWA655070:LWB655130 MFW655070:MFX655130 MPS655070:MPT655130 MZO655070:MZP655130 NJK655070:NJL655130 NTG655070:NTH655130 ODC655070:ODD655130 OMY655070:OMZ655130 OWU655070:OWV655130 PGQ655070:PGR655130 PQM655070:PQN655130 QAI655070:QAJ655130 QKE655070:QKF655130 QUA655070:QUB655130 RDW655070:RDX655130 RNS655070:RNT655130 RXO655070:RXP655130 SHK655070:SHL655130 SRG655070:SRH655130 TBC655070:TBD655130 TKY655070:TKZ655130 TUU655070:TUV655130 UEQ655070:UER655130 UOM655070:UON655130 UYI655070:UYJ655130 VIE655070:VIF655130 VSA655070:VSB655130 WBW655070:WBX655130 WLS655070:WLT655130 WVO655070:WVP655130 JC720606:JD720666 SY720606:SZ720666 ACU720606:ACV720666 AMQ720606:AMR720666 AWM720606:AWN720666 BGI720606:BGJ720666 BQE720606:BQF720666 CAA720606:CAB720666 CJW720606:CJX720666 CTS720606:CTT720666 DDO720606:DDP720666 DNK720606:DNL720666 DXG720606:DXH720666 EHC720606:EHD720666 EQY720606:EQZ720666 FAU720606:FAV720666 FKQ720606:FKR720666 FUM720606:FUN720666 GEI720606:GEJ720666 GOE720606:GOF720666 GYA720606:GYB720666 HHW720606:HHX720666 HRS720606:HRT720666 IBO720606:IBP720666 ILK720606:ILL720666 IVG720606:IVH720666 JFC720606:JFD720666 JOY720606:JOZ720666 JYU720606:JYV720666 KIQ720606:KIR720666 KSM720606:KSN720666 LCI720606:LCJ720666 LME720606:LMF720666 LWA720606:LWB720666 MFW720606:MFX720666 MPS720606:MPT720666 MZO720606:MZP720666 NJK720606:NJL720666 NTG720606:NTH720666 ODC720606:ODD720666 OMY720606:OMZ720666 OWU720606:OWV720666 PGQ720606:PGR720666 PQM720606:PQN720666 QAI720606:QAJ720666 QKE720606:QKF720666 QUA720606:QUB720666 RDW720606:RDX720666 RNS720606:RNT720666 RXO720606:RXP720666 SHK720606:SHL720666 SRG720606:SRH720666 TBC720606:TBD720666 TKY720606:TKZ720666 TUU720606:TUV720666 UEQ720606:UER720666 UOM720606:UON720666 UYI720606:UYJ720666 VIE720606:VIF720666 VSA720606:VSB720666 WBW720606:WBX720666 WLS720606:WLT720666 WVO720606:WVP720666 JC786142:JD786202 SY786142:SZ786202 ACU786142:ACV786202 AMQ786142:AMR786202 AWM786142:AWN786202 BGI786142:BGJ786202 BQE786142:BQF786202 CAA786142:CAB786202 CJW786142:CJX786202 CTS786142:CTT786202 DDO786142:DDP786202 DNK786142:DNL786202 DXG786142:DXH786202 EHC786142:EHD786202 EQY786142:EQZ786202 FAU786142:FAV786202 FKQ786142:FKR786202 FUM786142:FUN786202 GEI786142:GEJ786202 GOE786142:GOF786202 GYA786142:GYB786202 HHW786142:HHX786202 HRS786142:HRT786202 IBO786142:IBP786202 ILK786142:ILL786202 IVG786142:IVH786202 JFC786142:JFD786202 JOY786142:JOZ786202 JYU786142:JYV786202 KIQ786142:KIR786202 KSM786142:KSN786202 LCI786142:LCJ786202 LME786142:LMF786202 LWA786142:LWB786202 MFW786142:MFX786202 MPS786142:MPT786202 MZO786142:MZP786202 NJK786142:NJL786202 NTG786142:NTH786202 ODC786142:ODD786202 OMY786142:OMZ786202 OWU786142:OWV786202 PGQ786142:PGR786202 PQM786142:PQN786202 QAI786142:QAJ786202 QKE786142:QKF786202 QUA786142:QUB786202 RDW786142:RDX786202 RNS786142:RNT786202 RXO786142:RXP786202 SHK786142:SHL786202 SRG786142:SRH786202 TBC786142:TBD786202 TKY786142:TKZ786202 TUU786142:TUV786202 UEQ786142:UER786202 UOM786142:UON786202 UYI786142:UYJ786202 VIE786142:VIF786202 VSA786142:VSB786202 WBW786142:WBX786202 WLS786142:WLT786202 WVO786142:WVP786202 JC851678:JD851738 SY851678:SZ851738 ACU851678:ACV851738 AMQ851678:AMR851738 AWM851678:AWN851738 BGI851678:BGJ851738 BQE851678:BQF851738 CAA851678:CAB851738 CJW851678:CJX851738 CTS851678:CTT851738 DDO851678:DDP851738 DNK851678:DNL851738 DXG851678:DXH851738 EHC851678:EHD851738 EQY851678:EQZ851738 FAU851678:FAV851738 FKQ851678:FKR851738 FUM851678:FUN851738 GEI851678:GEJ851738 GOE851678:GOF851738 GYA851678:GYB851738 HHW851678:HHX851738 HRS851678:HRT851738 IBO851678:IBP851738 ILK851678:ILL851738 IVG851678:IVH851738 JFC851678:JFD851738 JOY851678:JOZ851738 JYU851678:JYV851738 KIQ851678:KIR851738 KSM851678:KSN851738 LCI851678:LCJ851738 LME851678:LMF851738 LWA851678:LWB851738 MFW851678:MFX851738 MPS851678:MPT851738 MZO851678:MZP851738 NJK851678:NJL851738 NTG851678:NTH851738 ODC851678:ODD851738 OMY851678:OMZ851738 OWU851678:OWV851738 PGQ851678:PGR851738 PQM851678:PQN851738 QAI851678:QAJ851738 QKE851678:QKF851738 QUA851678:QUB851738 RDW851678:RDX851738 RNS851678:RNT851738 RXO851678:RXP851738 SHK851678:SHL851738 SRG851678:SRH851738 TBC851678:TBD851738 TKY851678:TKZ851738 TUU851678:TUV851738 UEQ851678:UER851738 UOM851678:UON851738 UYI851678:UYJ851738 VIE851678:VIF851738 VSA851678:VSB851738 WBW851678:WBX851738 WLS851678:WLT851738 WVO851678:WVP851738 JC917214:JD917274 SY917214:SZ917274 ACU917214:ACV917274 AMQ917214:AMR917274 AWM917214:AWN917274 BGI917214:BGJ917274 BQE917214:BQF917274 CAA917214:CAB917274 CJW917214:CJX917274 CTS917214:CTT917274 DDO917214:DDP917274 DNK917214:DNL917274 DXG917214:DXH917274 EHC917214:EHD917274 EQY917214:EQZ917274 FAU917214:FAV917274 FKQ917214:FKR917274 FUM917214:FUN917274 GEI917214:GEJ917274 GOE917214:GOF917274 GYA917214:GYB917274 HHW917214:HHX917274 HRS917214:HRT917274 IBO917214:IBP917274 ILK917214:ILL917274 IVG917214:IVH917274 JFC917214:JFD917274 JOY917214:JOZ917274 JYU917214:JYV917274 KIQ917214:KIR917274 KSM917214:KSN917274 LCI917214:LCJ917274 LME917214:LMF917274 LWA917214:LWB917274 MFW917214:MFX917274 MPS917214:MPT917274 MZO917214:MZP917274 NJK917214:NJL917274 NTG917214:NTH917274 ODC917214:ODD917274 OMY917214:OMZ917274 OWU917214:OWV917274 PGQ917214:PGR917274 PQM917214:PQN917274 QAI917214:QAJ917274 QKE917214:QKF917274 QUA917214:QUB917274 RDW917214:RDX917274 RNS917214:RNT917274 RXO917214:RXP917274 SHK917214:SHL917274 SRG917214:SRH917274 TBC917214:TBD917274 TKY917214:TKZ917274 TUU917214:TUV917274 UEQ917214:UER917274 UOM917214:UON917274 UYI917214:UYJ917274 VIE917214:VIF917274 VSA917214:VSB917274 WBW917214:WBX917274 WLS917214:WLT917274 WVO917214:WVP917274 JC982750:JD982810 SY982750:SZ982810 ACU982750:ACV982810 AMQ982750:AMR982810 AWM982750:AWN982810 BGI982750:BGJ982810 BQE982750:BQF982810 CAA982750:CAB982810 CJW982750:CJX982810 CTS982750:CTT982810 DDO982750:DDP982810 DNK982750:DNL982810 DXG982750:DXH982810 EHC982750:EHD982810 EQY982750:EQZ982810 FAU982750:FAV982810 FKQ982750:FKR982810 FUM982750:FUN982810 GEI982750:GEJ982810 GOE982750:GOF982810 GYA982750:GYB982810 HHW982750:HHX982810 HRS982750:HRT982810 IBO982750:IBP982810 ILK982750:ILL982810 IVG982750:IVH982810 JFC982750:JFD982810 JOY982750:JOZ982810 JYU982750:JYV982810 KIQ982750:KIR982810 KSM982750:KSN982810 LCI982750:LCJ982810 LME982750:LMF982810 LWA982750:LWB982810 MFW982750:MFX982810 MPS982750:MPT982810 MZO982750:MZP982810 NJK982750:NJL982810 NTG982750:NTH982810 ODC982750:ODD982810 OMY982750:OMZ982810 OWU982750:OWV982810 PGQ982750:PGR982810 PQM982750:PQN982810 QAI982750:QAJ982810 QKE982750:QKF982810 QUA982750:QUB982810 RDW982750:RDX982810 RNS982750:RNT982810 RXO982750:RXP982810 SHK982750:SHL982810 SRG982750:SRH982810 TBC982750:TBD982810 TKY982750:TKZ982810 TUU982750:TUV982810 UEQ982750:UER982810 UOM982750:UON982810 UYI982750:UYJ982810 VIE982750:VIF982810 VSA982750:VSB982810 WBW982750:WBX982810 WLS982750:WLT982810 WVO982750:WVP982810"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17:JD65317 SY65317:SZ65317 ACU65317:ACV65317 AMQ65317:AMR65317 AWM65317:AWN65317 BGI65317:BGJ65317 BQE65317:BQF65317 CAA65317:CAB65317 CJW65317:CJX65317 CTS65317:CTT65317 DDO65317:DDP65317 DNK65317:DNL65317 DXG65317:DXH65317 EHC65317:EHD65317 EQY65317:EQZ65317 FAU65317:FAV65317 FKQ65317:FKR65317 FUM65317:FUN65317 GEI65317:GEJ65317 GOE65317:GOF65317 GYA65317:GYB65317 HHW65317:HHX65317 HRS65317:HRT65317 IBO65317:IBP65317 ILK65317:ILL65317 IVG65317:IVH65317 JFC65317:JFD65317 JOY65317:JOZ65317 JYU65317:JYV65317 KIQ65317:KIR65317 KSM65317:KSN65317 LCI65317:LCJ65317 LME65317:LMF65317 LWA65317:LWB65317 MFW65317:MFX65317 MPS65317:MPT65317 MZO65317:MZP65317 NJK65317:NJL65317 NTG65317:NTH65317 ODC65317:ODD65317 OMY65317:OMZ65317 OWU65317:OWV65317 PGQ65317:PGR65317 PQM65317:PQN65317 QAI65317:QAJ65317 QKE65317:QKF65317 QUA65317:QUB65317 RDW65317:RDX65317 RNS65317:RNT65317 RXO65317:RXP65317 SHK65317:SHL65317 SRG65317:SRH65317 TBC65317:TBD65317 TKY65317:TKZ65317 TUU65317:TUV65317 UEQ65317:UER65317 UOM65317:UON65317 UYI65317:UYJ65317 VIE65317:VIF65317 VSA65317:VSB65317 WBW65317:WBX65317 WLS65317:WLT65317 WVO65317:WVP65317 JC130853:JD130853 SY130853:SZ130853 ACU130853:ACV130853 AMQ130853:AMR130853 AWM130853:AWN130853 BGI130853:BGJ130853 BQE130853:BQF130853 CAA130853:CAB130853 CJW130853:CJX130853 CTS130853:CTT130853 DDO130853:DDP130853 DNK130853:DNL130853 DXG130853:DXH130853 EHC130853:EHD130853 EQY130853:EQZ130853 FAU130853:FAV130853 FKQ130853:FKR130853 FUM130853:FUN130853 GEI130853:GEJ130853 GOE130853:GOF130853 GYA130853:GYB130853 HHW130853:HHX130853 HRS130853:HRT130853 IBO130853:IBP130853 ILK130853:ILL130853 IVG130853:IVH130853 JFC130853:JFD130853 JOY130853:JOZ130853 JYU130853:JYV130853 KIQ130853:KIR130853 KSM130853:KSN130853 LCI130853:LCJ130853 LME130853:LMF130853 LWA130853:LWB130853 MFW130853:MFX130853 MPS130853:MPT130853 MZO130853:MZP130853 NJK130853:NJL130853 NTG130853:NTH130853 ODC130853:ODD130853 OMY130853:OMZ130853 OWU130853:OWV130853 PGQ130853:PGR130853 PQM130853:PQN130853 QAI130853:QAJ130853 QKE130853:QKF130853 QUA130853:QUB130853 RDW130853:RDX130853 RNS130853:RNT130853 RXO130853:RXP130853 SHK130853:SHL130853 SRG130853:SRH130853 TBC130853:TBD130853 TKY130853:TKZ130853 TUU130853:TUV130853 UEQ130853:UER130853 UOM130853:UON130853 UYI130853:UYJ130853 VIE130853:VIF130853 VSA130853:VSB130853 WBW130853:WBX130853 WLS130853:WLT130853 WVO130853:WVP130853 JC196389:JD196389 SY196389:SZ196389 ACU196389:ACV196389 AMQ196389:AMR196389 AWM196389:AWN196389 BGI196389:BGJ196389 BQE196389:BQF196389 CAA196389:CAB196389 CJW196389:CJX196389 CTS196389:CTT196389 DDO196389:DDP196389 DNK196389:DNL196389 DXG196389:DXH196389 EHC196389:EHD196389 EQY196389:EQZ196389 FAU196389:FAV196389 FKQ196389:FKR196389 FUM196389:FUN196389 GEI196389:GEJ196389 GOE196389:GOF196389 GYA196389:GYB196389 HHW196389:HHX196389 HRS196389:HRT196389 IBO196389:IBP196389 ILK196389:ILL196389 IVG196389:IVH196389 JFC196389:JFD196389 JOY196389:JOZ196389 JYU196389:JYV196389 KIQ196389:KIR196389 KSM196389:KSN196389 LCI196389:LCJ196389 LME196389:LMF196389 LWA196389:LWB196389 MFW196389:MFX196389 MPS196389:MPT196389 MZO196389:MZP196389 NJK196389:NJL196389 NTG196389:NTH196389 ODC196389:ODD196389 OMY196389:OMZ196389 OWU196389:OWV196389 PGQ196389:PGR196389 PQM196389:PQN196389 QAI196389:QAJ196389 QKE196389:QKF196389 QUA196389:QUB196389 RDW196389:RDX196389 RNS196389:RNT196389 RXO196389:RXP196389 SHK196389:SHL196389 SRG196389:SRH196389 TBC196389:TBD196389 TKY196389:TKZ196389 TUU196389:TUV196389 UEQ196389:UER196389 UOM196389:UON196389 UYI196389:UYJ196389 VIE196389:VIF196389 VSA196389:VSB196389 WBW196389:WBX196389 WLS196389:WLT196389 WVO196389:WVP196389 JC261925:JD261925 SY261925:SZ261925 ACU261925:ACV261925 AMQ261925:AMR261925 AWM261925:AWN261925 BGI261925:BGJ261925 BQE261925:BQF261925 CAA261925:CAB261925 CJW261925:CJX261925 CTS261925:CTT261925 DDO261925:DDP261925 DNK261925:DNL261925 DXG261925:DXH261925 EHC261925:EHD261925 EQY261925:EQZ261925 FAU261925:FAV261925 FKQ261925:FKR261925 FUM261925:FUN261925 GEI261925:GEJ261925 GOE261925:GOF261925 GYA261925:GYB261925 HHW261925:HHX261925 HRS261925:HRT261925 IBO261925:IBP261925 ILK261925:ILL261925 IVG261925:IVH261925 JFC261925:JFD261925 JOY261925:JOZ261925 JYU261925:JYV261925 KIQ261925:KIR261925 KSM261925:KSN261925 LCI261925:LCJ261925 LME261925:LMF261925 LWA261925:LWB261925 MFW261925:MFX261925 MPS261925:MPT261925 MZO261925:MZP261925 NJK261925:NJL261925 NTG261925:NTH261925 ODC261925:ODD261925 OMY261925:OMZ261925 OWU261925:OWV261925 PGQ261925:PGR261925 PQM261925:PQN261925 QAI261925:QAJ261925 QKE261925:QKF261925 QUA261925:QUB261925 RDW261925:RDX261925 RNS261925:RNT261925 RXO261925:RXP261925 SHK261925:SHL261925 SRG261925:SRH261925 TBC261925:TBD261925 TKY261925:TKZ261925 TUU261925:TUV261925 UEQ261925:UER261925 UOM261925:UON261925 UYI261925:UYJ261925 VIE261925:VIF261925 VSA261925:VSB261925 WBW261925:WBX261925 WLS261925:WLT261925 WVO261925:WVP261925 JC327461:JD327461 SY327461:SZ327461 ACU327461:ACV327461 AMQ327461:AMR327461 AWM327461:AWN327461 BGI327461:BGJ327461 BQE327461:BQF327461 CAA327461:CAB327461 CJW327461:CJX327461 CTS327461:CTT327461 DDO327461:DDP327461 DNK327461:DNL327461 DXG327461:DXH327461 EHC327461:EHD327461 EQY327461:EQZ327461 FAU327461:FAV327461 FKQ327461:FKR327461 FUM327461:FUN327461 GEI327461:GEJ327461 GOE327461:GOF327461 GYA327461:GYB327461 HHW327461:HHX327461 HRS327461:HRT327461 IBO327461:IBP327461 ILK327461:ILL327461 IVG327461:IVH327461 JFC327461:JFD327461 JOY327461:JOZ327461 JYU327461:JYV327461 KIQ327461:KIR327461 KSM327461:KSN327461 LCI327461:LCJ327461 LME327461:LMF327461 LWA327461:LWB327461 MFW327461:MFX327461 MPS327461:MPT327461 MZO327461:MZP327461 NJK327461:NJL327461 NTG327461:NTH327461 ODC327461:ODD327461 OMY327461:OMZ327461 OWU327461:OWV327461 PGQ327461:PGR327461 PQM327461:PQN327461 QAI327461:QAJ327461 QKE327461:QKF327461 QUA327461:QUB327461 RDW327461:RDX327461 RNS327461:RNT327461 RXO327461:RXP327461 SHK327461:SHL327461 SRG327461:SRH327461 TBC327461:TBD327461 TKY327461:TKZ327461 TUU327461:TUV327461 UEQ327461:UER327461 UOM327461:UON327461 UYI327461:UYJ327461 VIE327461:VIF327461 VSA327461:VSB327461 WBW327461:WBX327461 WLS327461:WLT327461 WVO327461:WVP327461 JC392997:JD392997 SY392997:SZ392997 ACU392997:ACV392997 AMQ392997:AMR392997 AWM392997:AWN392997 BGI392997:BGJ392997 BQE392997:BQF392997 CAA392997:CAB392997 CJW392997:CJX392997 CTS392997:CTT392997 DDO392997:DDP392997 DNK392997:DNL392997 DXG392997:DXH392997 EHC392997:EHD392997 EQY392997:EQZ392997 FAU392997:FAV392997 FKQ392997:FKR392997 FUM392997:FUN392997 GEI392997:GEJ392997 GOE392997:GOF392997 GYA392997:GYB392997 HHW392997:HHX392997 HRS392997:HRT392997 IBO392997:IBP392997 ILK392997:ILL392997 IVG392997:IVH392997 JFC392997:JFD392997 JOY392997:JOZ392997 JYU392997:JYV392997 KIQ392997:KIR392997 KSM392997:KSN392997 LCI392997:LCJ392997 LME392997:LMF392997 LWA392997:LWB392997 MFW392997:MFX392997 MPS392997:MPT392997 MZO392997:MZP392997 NJK392997:NJL392997 NTG392997:NTH392997 ODC392997:ODD392997 OMY392997:OMZ392997 OWU392997:OWV392997 PGQ392997:PGR392997 PQM392997:PQN392997 QAI392997:QAJ392997 QKE392997:QKF392997 QUA392997:QUB392997 RDW392997:RDX392997 RNS392997:RNT392997 RXO392997:RXP392997 SHK392997:SHL392997 SRG392997:SRH392997 TBC392997:TBD392997 TKY392997:TKZ392997 TUU392997:TUV392997 UEQ392997:UER392997 UOM392997:UON392997 UYI392997:UYJ392997 VIE392997:VIF392997 VSA392997:VSB392997 WBW392997:WBX392997 WLS392997:WLT392997 WVO392997:WVP392997 JC458533:JD458533 SY458533:SZ458533 ACU458533:ACV458533 AMQ458533:AMR458533 AWM458533:AWN458533 BGI458533:BGJ458533 BQE458533:BQF458533 CAA458533:CAB458533 CJW458533:CJX458533 CTS458533:CTT458533 DDO458533:DDP458533 DNK458533:DNL458533 DXG458533:DXH458533 EHC458533:EHD458533 EQY458533:EQZ458533 FAU458533:FAV458533 FKQ458533:FKR458533 FUM458533:FUN458533 GEI458533:GEJ458533 GOE458533:GOF458533 GYA458533:GYB458533 HHW458533:HHX458533 HRS458533:HRT458533 IBO458533:IBP458533 ILK458533:ILL458533 IVG458533:IVH458533 JFC458533:JFD458533 JOY458533:JOZ458533 JYU458533:JYV458533 KIQ458533:KIR458533 KSM458533:KSN458533 LCI458533:LCJ458533 LME458533:LMF458533 LWA458533:LWB458533 MFW458533:MFX458533 MPS458533:MPT458533 MZO458533:MZP458533 NJK458533:NJL458533 NTG458533:NTH458533 ODC458533:ODD458533 OMY458533:OMZ458533 OWU458533:OWV458533 PGQ458533:PGR458533 PQM458533:PQN458533 QAI458533:QAJ458533 QKE458533:QKF458533 QUA458533:QUB458533 RDW458533:RDX458533 RNS458533:RNT458533 RXO458533:RXP458533 SHK458533:SHL458533 SRG458533:SRH458533 TBC458533:TBD458533 TKY458533:TKZ458533 TUU458533:TUV458533 UEQ458533:UER458533 UOM458533:UON458533 UYI458533:UYJ458533 VIE458533:VIF458533 VSA458533:VSB458533 WBW458533:WBX458533 WLS458533:WLT458533 WVO458533:WVP458533 JC524069:JD524069 SY524069:SZ524069 ACU524069:ACV524069 AMQ524069:AMR524069 AWM524069:AWN524069 BGI524069:BGJ524069 BQE524069:BQF524069 CAA524069:CAB524069 CJW524069:CJX524069 CTS524069:CTT524069 DDO524069:DDP524069 DNK524069:DNL524069 DXG524069:DXH524069 EHC524069:EHD524069 EQY524069:EQZ524069 FAU524069:FAV524069 FKQ524069:FKR524069 FUM524069:FUN524069 GEI524069:GEJ524069 GOE524069:GOF524069 GYA524069:GYB524069 HHW524069:HHX524069 HRS524069:HRT524069 IBO524069:IBP524069 ILK524069:ILL524069 IVG524069:IVH524069 JFC524069:JFD524069 JOY524069:JOZ524069 JYU524069:JYV524069 KIQ524069:KIR524069 KSM524069:KSN524069 LCI524069:LCJ524069 LME524069:LMF524069 LWA524069:LWB524069 MFW524069:MFX524069 MPS524069:MPT524069 MZO524069:MZP524069 NJK524069:NJL524069 NTG524069:NTH524069 ODC524069:ODD524069 OMY524069:OMZ524069 OWU524069:OWV524069 PGQ524069:PGR524069 PQM524069:PQN524069 QAI524069:QAJ524069 QKE524069:QKF524069 QUA524069:QUB524069 RDW524069:RDX524069 RNS524069:RNT524069 RXO524069:RXP524069 SHK524069:SHL524069 SRG524069:SRH524069 TBC524069:TBD524069 TKY524069:TKZ524069 TUU524069:TUV524069 UEQ524069:UER524069 UOM524069:UON524069 UYI524069:UYJ524069 VIE524069:VIF524069 VSA524069:VSB524069 WBW524069:WBX524069 WLS524069:WLT524069 WVO524069:WVP524069 JC589605:JD589605 SY589605:SZ589605 ACU589605:ACV589605 AMQ589605:AMR589605 AWM589605:AWN589605 BGI589605:BGJ589605 BQE589605:BQF589605 CAA589605:CAB589605 CJW589605:CJX589605 CTS589605:CTT589605 DDO589605:DDP589605 DNK589605:DNL589605 DXG589605:DXH589605 EHC589605:EHD589605 EQY589605:EQZ589605 FAU589605:FAV589605 FKQ589605:FKR589605 FUM589605:FUN589605 GEI589605:GEJ589605 GOE589605:GOF589605 GYA589605:GYB589605 HHW589605:HHX589605 HRS589605:HRT589605 IBO589605:IBP589605 ILK589605:ILL589605 IVG589605:IVH589605 JFC589605:JFD589605 JOY589605:JOZ589605 JYU589605:JYV589605 KIQ589605:KIR589605 KSM589605:KSN589605 LCI589605:LCJ589605 LME589605:LMF589605 LWA589605:LWB589605 MFW589605:MFX589605 MPS589605:MPT589605 MZO589605:MZP589605 NJK589605:NJL589605 NTG589605:NTH589605 ODC589605:ODD589605 OMY589605:OMZ589605 OWU589605:OWV589605 PGQ589605:PGR589605 PQM589605:PQN589605 QAI589605:QAJ589605 QKE589605:QKF589605 QUA589605:QUB589605 RDW589605:RDX589605 RNS589605:RNT589605 RXO589605:RXP589605 SHK589605:SHL589605 SRG589605:SRH589605 TBC589605:TBD589605 TKY589605:TKZ589605 TUU589605:TUV589605 UEQ589605:UER589605 UOM589605:UON589605 UYI589605:UYJ589605 VIE589605:VIF589605 VSA589605:VSB589605 WBW589605:WBX589605 WLS589605:WLT589605 WVO589605:WVP589605 JC655141:JD655141 SY655141:SZ655141 ACU655141:ACV655141 AMQ655141:AMR655141 AWM655141:AWN655141 BGI655141:BGJ655141 BQE655141:BQF655141 CAA655141:CAB655141 CJW655141:CJX655141 CTS655141:CTT655141 DDO655141:DDP655141 DNK655141:DNL655141 DXG655141:DXH655141 EHC655141:EHD655141 EQY655141:EQZ655141 FAU655141:FAV655141 FKQ655141:FKR655141 FUM655141:FUN655141 GEI655141:GEJ655141 GOE655141:GOF655141 GYA655141:GYB655141 HHW655141:HHX655141 HRS655141:HRT655141 IBO655141:IBP655141 ILK655141:ILL655141 IVG655141:IVH655141 JFC655141:JFD655141 JOY655141:JOZ655141 JYU655141:JYV655141 KIQ655141:KIR655141 KSM655141:KSN655141 LCI655141:LCJ655141 LME655141:LMF655141 LWA655141:LWB655141 MFW655141:MFX655141 MPS655141:MPT655141 MZO655141:MZP655141 NJK655141:NJL655141 NTG655141:NTH655141 ODC655141:ODD655141 OMY655141:OMZ655141 OWU655141:OWV655141 PGQ655141:PGR655141 PQM655141:PQN655141 QAI655141:QAJ655141 QKE655141:QKF655141 QUA655141:QUB655141 RDW655141:RDX655141 RNS655141:RNT655141 RXO655141:RXP655141 SHK655141:SHL655141 SRG655141:SRH655141 TBC655141:TBD655141 TKY655141:TKZ655141 TUU655141:TUV655141 UEQ655141:UER655141 UOM655141:UON655141 UYI655141:UYJ655141 VIE655141:VIF655141 VSA655141:VSB655141 WBW655141:WBX655141 WLS655141:WLT655141 WVO655141:WVP655141 JC720677:JD720677 SY720677:SZ720677 ACU720677:ACV720677 AMQ720677:AMR720677 AWM720677:AWN720677 BGI720677:BGJ720677 BQE720677:BQF720677 CAA720677:CAB720677 CJW720677:CJX720677 CTS720677:CTT720677 DDO720677:DDP720677 DNK720677:DNL720677 DXG720677:DXH720677 EHC720677:EHD720677 EQY720677:EQZ720677 FAU720677:FAV720677 FKQ720677:FKR720677 FUM720677:FUN720677 GEI720677:GEJ720677 GOE720677:GOF720677 GYA720677:GYB720677 HHW720677:HHX720677 HRS720677:HRT720677 IBO720677:IBP720677 ILK720677:ILL720677 IVG720677:IVH720677 JFC720677:JFD720677 JOY720677:JOZ720677 JYU720677:JYV720677 KIQ720677:KIR720677 KSM720677:KSN720677 LCI720677:LCJ720677 LME720677:LMF720677 LWA720677:LWB720677 MFW720677:MFX720677 MPS720677:MPT720677 MZO720677:MZP720677 NJK720677:NJL720677 NTG720677:NTH720677 ODC720677:ODD720677 OMY720677:OMZ720677 OWU720677:OWV720677 PGQ720677:PGR720677 PQM720677:PQN720677 QAI720677:QAJ720677 QKE720677:QKF720677 QUA720677:QUB720677 RDW720677:RDX720677 RNS720677:RNT720677 RXO720677:RXP720677 SHK720677:SHL720677 SRG720677:SRH720677 TBC720677:TBD720677 TKY720677:TKZ720677 TUU720677:TUV720677 UEQ720677:UER720677 UOM720677:UON720677 UYI720677:UYJ720677 VIE720677:VIF720677 VSA720677:VSB720677 WBW720677:WBX720677 WLS720677:WLT720677 WVO720677:WVP720677 JC786213:JD786213 SY786213:SZ786213 ACU786213:ACV786213 AMQ786213:AMR786213 AWM786213:AWN786213 BGI786213:BGJ786213 BQE786213:BQF786213 CAA786213:CAB786213 CJW786213:CJX786213 CTS786213:CTT786213 DDO786213:DDP786213 DNK786213:DNL786213 DXG786213:DXH786213 EHC786213:EHD786213 EQY786213:EQZ786213 FAU786213:FAV786213 FKQ786213:FKR786213 FUM786213:FUN786213 GEI786213:GEJ786213 GOE786213:GOF786213 GYA786213:GYB786213 HHW786213:HHX786213 HRS786213:HRT786213 IBO786213:IBP786213 ILK786213:ILL786213 IVG786213:IVH786213 JFC786213:JFD786213 JOY786213:JOZ786213 JYU786213:JYV786213 KIQ786213:KIR786213 KSM786213:KSN786213 LCI786213:LCJ786213 LME786213:LMF786213 LWA786213:LWB786213 MFW786213:MFX786213 MPS786213:MPT786213 MZO786213:MZP786213 NJK786213:NJL786213 NTG786213:NTH786213 ODC786213:ODD786213 OMY786213:OMZ786213 OWU786213:OWV786213 PGQ786213:PGR786213 PQM786213:PQN786213 QAI786213:QAJ786213 QKE786213:QKF786213 QUA786213:QUB786213 RDW786213:RDX786213 RNS786213:RNT786213 RXO786213:RXP786213 SHK786213:SHL786213 SRG786213:SRH786213 TBC786213:TBD786213 TKY786213:TKZ786213 TUU786213:TUV786213 UEQ786213:UER786213 UOM786213:UON786213 UYI786213:UYJ786213 VIE786213:VIF786213 VSA786213:VSB786213 WBW786213:WBX786213 WLS786213:WLT786213 WVO786213:WVP786213 JC851749:JD851749 SY851749:SZ851749 ACU851749:ACV851749 AMQ851749:AMR851749 AWM851749:AWN851749 BGI851749:BGJ851749 BQE851749:BQF851749 CAA851749:CAB851749 CJW851749:CJX851749 CTS851749:CTT851749 DDO851749:DDP851749 DNK851749:DNL851749 DXG851749:DXH851749 EHC851749:EHD851749 EQY851749:EQZ851749 FAU851749:FAV851749 FKQ851749:FKR851749 FUM851749:FUN851749 GEI851749:GEJ851749 GOE851749:GOF851749 GYA851749:GYB851749 HHW851749:HHX851749 HRS851749:HRT851749 IBO851749:IBP851749 ILK851749:ILL851749 IVG851749:IVH851749 JFC851749:JFD851749 JOY851749:JOZ851749 JYU851749:JYV851749 KIQ851749:KIR851749 KSM851749:KSN851749 LCI851749:LCJ851749 LME851749:LMF851749 LWA851749:LWB851749 MFW851749:MFX851749 MPS851749:MPT851749 MZO851749:MZP851749 NJK851749:NJL851749 NTG851749:NTH851749 ODC851749:ODD851749 OMY851749:OMZ851749 OWU851749:OWV851749 PGQ851749:PGR851749 PQM851749:PQN851749 QAI851749:QAJ851749 QKE851749:QKF851749 QUA851749:QUB851749 RDW851749:RDX851749 RNS851749:RNT851749 RXO851749:RXP851749 SHK851749:SHL851749 SRG851749:SRH851749 TBC851749:TBD851749 TKY851749:TKZ851749 TUU851749:TUV851749 UEQ851749:UER851749 UOM851749:UON851749 UYI851749:UYJ851749 VIE851749:VIF851749 VSA851749:VSB851749 WBW851749:WBX851749 WLS851749:WLT851749 WVO851749:WVP851749 JC917285:JD917285 SY917285:SZ917285 ACU917285:ACV917285 AMQ917285:AMR917285 AWM917285:AWN917285 BGI917285:BGJ917285 BQE917285:BQF917285 CAA917285:CAB917285 CJW917285:CJX917285 CTS917285:CTT917285 DDO917285:DDP917285 DNK917285:DNL917285 DXG917285:DXH917285 EHC917285:EHD917285 EQY917285:EQZ917285 FAU917285:FAV917285 FKQ917285:FKR917285 FUM917285:FUN917285 GEI917285:GEJ917285 GOE917285:GOF917285 GYA917285:GYB917285 HHW917285:HHX917285 HRS917285:HRT917285 IBO917285:IBP917285 ILK917285:ILL917285 IVG917285:IVH917285 JFC917285:JFD917285 JOY917285:JOZ917285 JYU917285:JYV917285 KIQ917285:KIR917285 KSM917285:KSN917285 LCI917285:LCJ917285 LME917285:LMF917285 LWA917285:LWB917285 MFW917285:MFX917285 MPS917285:MPT917285 MZO917285:MZP917285 NJK917285:NJL917285 NTG917285:NTH917285 ODC917285:ODD917285 OMY917285:OMZ917285 OWU917285:OWV917285 PGQ917285:PGR917285 PQM917285:PQN917285 QAI917285:QAJ917285 QKE917285:QKF917285 QUA917285:QUB917285 RDW917285:RDX917285 RNS917285:RNT917285 RXO917285:RXP917285 SHK917285:SHL917285 SRG917285:SRH917285 TBC917285:TBD917285 TKY917285:TKZ917285 TUU917285:TUV917285 UEQ917285:UER917285 UOM917285:UON917285 UYI917285:UYJ917285 VIE917285:VIF917285 VSA917285:VSB917285 WBW917285:WBX917285 WLS917285:WLT917285 WVO917285:WVP917285 JC982821:JD982821 SY982821:SZ982821 ACU982821:ACV982821 AMQ982821:AMR982821 AWM982821:AWN982821 BGI982821:BGJ982821 BQE982821:BQF982821 CAA982821:CAB982821 CJW982821:CJX982821 CTS982821:CTT982821 DDO982821:DDP982821 DNK982821:DNL982821 DXG982821:DXH982821 EHC982821:EHD982821 EQY982821:EQZ982821 FAU982821:FAV982821 FKQ982821:FKR982821 FUM982821:FUN982821 GEI982821:GEJ982821 GOE982821:GOF982821 GYA982821:GYB982821 HHW982821:HHX982821 HRS982821:HRT982821 IBO982821:IBP982821 ILK982821:ILL982821 IVG982821:IVH982821 JFC982821:JFD982821 JOY982821:JOZ982821 JYU982821:JYV982821 KIQ982821:KIR982821 KSM982821:KSN982821 LCI982821:LCJ982821 LME982821:LMF982821 LWA982821:LWB982821 MFW982821:MFX982821 MPS982821:MPT982821 MZO982821:MZP982821 NJK982821:NJL982821 NTG982821:NTH982821 ODC982821:ODD982821 OMY982821:OMZ982821 OWU982821:OWV982821 PGQ982821:PGR982821 PQM982821:PQN982821 QAI982821:QAJ982821 QKE982821:QKF982821 QUA982821:QUB982821 RDW982821:RDX982821 RNS982821:RNT982821 RXO982821:RXP982821 SHK982821:SHL982821 SRG982821:SRH982821 TBC982821:TBD982821 TKY982821:TKZ982821 TUU982821:TUV982821 UEQ982821:UER982821 UOM982821:UON982821 UYI982821:UYJ982821 VIE982821:VIF982821 VSA982821:VSB982821 WBW982821:WBX982821 WLS982821:WLT982821 WVO982821:WVP982821"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08:JD65308 SY65308:SZ65308 ACU65308:ACV65308 AMQ65308:AMR65308 AWM65308:AWN65308 BGI65308:BGJ65308 BQE65308:BQF65308 CAA65308:CAB65308 CJW65308:CJX65308 CTS65308:CTT65308 DDO65308:DDP65308 DNK65308:DNL65308 DXG65308:DXH65308 EHC65308:EHD65308 EQY65308:EQZ65308 FAU65308:FAV65308 FKQ65308:FKR65308 FUM65308:FUN65308 GEI65308:GEJ65308 GOE65308:GOF65308 GYA65308:GYB65308 HHW65308:HHX65308 HRS65308:HRT65308 IBO65308:IBP65308 ILK65308:ILL65308 IVG65308:IVH65308 JFC65308:JFD65308 JOY65308:JOZ65308 JYU65308:JYV65308 KIQ65308:KIR65308 KSM65308:KSN65308 LCI65308:LCJ65308 LME65308:LMF65308 LWA65308:LWB65308 MFW65308:MFX65308 MPS65308:MPT65308 MZO65308:MZP65308 NJK65308:NJL65308 NTG65308:NTH65308 ODC65308:ODD65308 OMY65308:OMZ65308 OWU65308:OWV65308 PGQ65308:PGR65308 PQM65308:PQN65308 QAI65308:QAJ65308 QKE65308:QKF65308 QUA65308:QUB65308 RDW65308:RDX65308 RNS65308:RNT65308 RXO65308:RXP65308 SHK65308:SHL65308 SRG65308:SRH65308 TBC65308:TBD65308 TKY65308:TKZ65308 TUU65308:TUV65308 UEQ65308:UER65308 UOM65308:UON65308 UYI65308:UYJ65308 VIE65308:VIF65308 VSA65308:VSB65308 WBW65308:WBX65308 WLS65308:WLT65308 WVO65308:WVP65308 JC130844:JD130844 SY130844:SZ130844 ACU130844:ACV130844 AMQ130844:AMR130844 AWM130844:AWN130844 BGI130844:BGJ130844 BQE130844:BQF130844 CAA130844:CAB130844 CJW130844:CJX130844 CTS130844:CTT130844 DDO130844:DDP130844 DNK130844:DNL130844 DXG130844:DXH130844 EHC130844:EHD130844 EQY130844:EQZ130844 FAU130844:FAV130844 FKQ130844:FKR130844 FUM130844:FUN130844 GEI130844:GEJ130844 GOE130844:GOF130844 GYA130844:GYB130844 HHW130844:HHX130844 HRS130844:HRT130844 IBO130844:IBP130844 ILK130844:ILL130844 IVG130844:IVH130844 JFC130844:JFD130844 JOY130844:JOZ130844 JYU130844:JYV130844 KIQ130844:KIR130844 KSM130844:KSN130844 LCI130844:LCJ130844 LME130844:LMF130844 LWA130844:LWB130844 MFW130844:MFX130844 MPS130844:MPT130844 MZO130844:MZP130844 NJK130844:NJL130844 NTG130844:NTH130844 ODC130844:ODD130844 OMY130844:OMZ130844 OWU130844:OWV130844 PGQ130844:PGR130844 PQM130844:PQN130844 QAI130844:QAJ130844 QKE130844:QKF130844 QUA130844:QUB130844 RDW130844:RDX130844 RNS130844:RNT130844 RXO130844:RXP130844 SHK130844:SHL130844 SRG130844:SRH130844 TBC130844:TBD130844 TKY130844:TKZ130844 TUU130844:TUV130844 UEQ130844:UER130844 UOM130844:UON130844 UYI130844:UYJ130844 VIE130844:VIF130844 VSA130844:VSB130844 WBW130844:WBX130844 WLS130844:WLT130844 WVO130844:WVP130844 JC196380:JD196380 SY196380:SZ196380 ACU196380:ACV196380 AMQ196380:AMR196380 AWM196380:AWN196380 BGI196380:BGJ196380 BQE196380:BQF196380 CAA196380:CAB196380 CJW196380:CJX196380 CTS196380:CTT196380 DDO196380:DDP196380 DNK196380:DNL196380 DXG196380:DXH196380 EHC196380:EHD196380 EQY196380:EQZ196380 FAU196380:FAV196380 FKQ196380:FKR196380 FUM196380:FUN196380 GEI196380:GEJ196380 GOE196380:GOF196380 GYA196380:GYB196380 HHW196380:HHX196380 HRS196380:HRT196380 IBO196380:IBP196380 ILK196380:ILL196380 IVG196380:IVH196380 JFC196380:JFD196380 JOY196380:JOZ196380 JYU196380:JYV196380 KIQ196380:KIR196380 KSM196380:KSN196380 LCI196380:LCJ196380 LME196380:LMF196380 LWA196380:LWB196380 MFW196380:MFX196380 MPS196380:MPT196380 MZO196380:MZP196380 NJK196380:NJL196380 NTG196380:NTH196380 ODC196380:ODD196380 OMY196380:OMZ196380 OWU196380:OWV196380 PGQ196380:PGR196380 PQM196380:PQN196380 QAI196380:QAJ196380 QKE196380:QKF196380 QUA196380:QUB196380 RDW196380:RDX196380 RNS196380:RNT196380 RXO196380:RXP196380 SHK196380:SHL196380 SRG196380:SRH196380 TBC196380:TBD196380 TKY196380:TKZ196380 TUU196380:TUV196380 UEQ196380:UER196380 UOM196380:UON196380 UYI196380:UYJ196380 VIE196380:VIF196380 VSA196380:VSB196380 WBW196380:WBX196380 WLS196380:WLT196380 WVO196380:WVP196380 JC261916:JD261916 SY261916:SZ261916 ACU261916:ACV261916 AMQ261916:AMR261916 AWM261916:AWN261916 BGI261916:BGJ261916 BQE261916:BQF261916 CAA261916:CAB261916 CJW261916:CJX261916 CTS261916:CTT261916 DDO261916:DDP261916 DNK261916:DNL261916 DXG261916:DXH261916 EHC261916:EHD261916 EQY261916:EQZ261916 FAU261916:FAV261916 FKQ261916:FKR261916 FUM261916:FUN261916 GEI261916:GEJ261916 GOE261916:GOF261916 GYA261916:GYB261916 HHW261916:HHX261916 HRS261916:HRT261916 IBO261916:IBP261916 ILK261916:ILL261916 IVG261916:IVH261916 JFC261916:JFD261916 JOY261916:JOZ261916 JYU261916:JYV261916 KIQ261916:KIR261916 KSM261916:KSN261916 LCI261916:LCJ261916 LME261916:LMF261916 LWA261916:LWB261916 MFW261916:MFX261916 MPS261916:MPT261916 MZO261916:MZP261916 NJK261916:NJL261916 NTG261916:NTH261916 ODC261916:ODD261916 OMY261916:OMZ261916 OWU261916:OWV261916 PGQ261916:PGR261916 PQM261916:PQN261916 QAI261916:QAJ261916 QKE261916:QKF261916 QUA261916:QUB261916 RDW261916:RDX261916 RNS261916:RNT261916 RXO261916:RXP261916 SHK261916:SHL261916 SRG261916:SRH261916 TBC261916:TBD261916 TKY261916:TKZ261916 TUU261916:TUV261916 UEQ261916:UER261916 UOM261916:UON261916 UYI261916:UYJ261916 VIE261916:VIF261916 VSA261916:VSB261916 WBW261916:WBX261916 WLS261916:WLT261916 WVO261916:WVP261916 JC327452:JD327452 SY327452:SZ327452 ACU327452:ACV327452 AMQ327452:AMR327452 AWM327452:AWN327452 BGI327452:BGJ327452 BQE327452:BQF327452 CAA327452:CAB327452 CJW327452:CJX327452 CTS327452:CTT327452 DDO327452:DDP327452 DNK327452:DNL327452 DXG327452:DXH327452 EHC327452:EHD327452 EQY327452:EQZ327452 FAU327452:FAV327452 FKQ327452:FKR327452 FUM327452:FUN327452 GEI327452:GEJ327452 GOE327452:GOF327452 GYA327452:GYB327452 HHW327452:HHX327452 HRS327452:HRT327452 IBO327452:IBP327452 ILK327452:ILL327452 IVG327452:IVH327452 JFC327452:JFD327452 JOY327452:JOZ327452 JYU327452:JYV327452 KIQ327452:KIR327452 KSM327452:KSN327452 LCI327452:LCJ327452 LME327452:LMF327452 LWA327452:LWB327452 MFW327452:MFX327452 MPS327452:MPT327452 MZO327452:MZP327452 NJK327452:NJL327452 NTG327452:NTH327452 ODC327452:ODD327452 OMY327452:OMZ327452 OWU327452:OWV327452 PGQ327452:PGR327452 PQM327452:PQN327452 QAI327452:QAJ327452 QKE327452:QKF327452 QUA327452:QUB327452 RDW327452:RDX327452 RNS327452:RNT327452 RXO327452:RXP327452 SHK327452:SHL327452 SRG327452:SRH327452 TBC327452:TBD327452 TKY327452:TKZ327452 TUU327452:TUV327452 UEQ327452:UER327452 UOM327452:UON327452 UYI327452:UYJ327452 VIE327452:VIF327452 VSA327452:VSB327452 WBW327452:WBX327452 WLS327452:WLT327452 WVO327452:WVP327452 JC392988:JD392988 SY392988:SZ392988 ACU392988:ACV392988 AMQ392988:AMR392988 AWM392988:AWN392988 BGI392988:BGJ392988 BQE392988:BQF392988 CAA392988:CAB392988 CJW392988:CJX392988 CTS392988:CTT392988 DDO392988:DDP392988 DNK392988:DNL392988 DXG392988:DXH392988 EHC392988:EHD392988 EQY392988:EQZ392988 FAU392988:FAV392988 FKQ392988:FKR392988 FUM392988:FUN392988 GEI392988:GEJ392988 GOE392988:GOF392988 GYA392988:GYB392988 HHW392988:HHX392988 HRS392988:HRT392988 IBO392988:IBP392988 ILK392988:ILL392988 IVG392988:IVH392988 JFC392988:JFD392988 JOY392988:JOZ392988 JYU392988:JYV392988 KIQ392988:KIR392988 KSM392988:KSN392988 LCI392988:LCJ392988 LME392988:LMF392988 LWA392988:LWB392988 MFW392988:MFX392988 MPS392988:MPT392988 MZO392988:MZP392988 NJK392988:NJL392988 NTG392988:NTH392988 ODC392988:ODD392988 OMY392988:OMZ392988 OWU392988:OWV392988 PGQ392988:PGR392988 PQM392988:PQN392988 QAI392988:QAJ392988 QKE392988:QKF392988 QUA392988:QUB392988 RDW392988:RDX392988 RNS392988:RNT392988 RXO392988:RXP392988 SHK392988:SHL392988 SRG392988:SRH392988 TBC392988:TBD392988 TKY392988:TKZ392988 TUU392988:TUV392988 UEQ392988:UER392988 UOM392988:UON392988 UYI392988:UYJ392988 VIE392988:VIF392988 VSA392988:VSB392988 WBW392988:WBX392988 WLS392988:WLT392988 WVO392988:WVP392988 JC458524:JD458524 SY458524:SZ458524 ACU458524:ACV458524 AMQ458524:AMR458524 AWM458524:AWN458524 BGI458524:BGJ458524 BQE458524:BQF458524 CAA458524:CAB458524 CJW458524:CJX458524 CTS458524:CTT458524 DDO458524:DDP458524 DNK458524:DNL458524 DXG458524:DXH458524 EHC458524:EHD458524 EQY458524:EQZ458524 FAU458524:FAV458524 FKQ458524:FKR458524 FUM458524:FUN458524 GEI458524:GEJ458524 GOE458524:GOF458524 GYA458524:GYB458524 HHW458524:HHX458524 HRS458524:HRT458524 IBO458524:IBP458524 ILK458524:ILL458524 IVG458524:IVH458524 JFC458524:JFD458524 JOY458524:JOZ458524 JYU458524:JYV458524 KIQ458524:KIR458524 KSM458524:KSN458524 LCI458524:LCJ458524 LME458524:LMF458524 LWA458524:LWB458524 MFW458524:MFX458524 MPS458524:MPT458524 MZO458524:MZP458524 NJK458524:NJL458524 NTG458524:NTH458524 ODC458524:ODD458524 OMY458524:OMZ458524 OWU458524:OWV458524 PGQ458524:PGR458524 PQM458524:PQN458524 QAI458524:QAJ458524 QKE458524:QKF458524 QUA458524:QUB458524 RDW458524:RDX458524 RNS458524:RNT458524 RXO458524:RXP458524 SHK458524:SHL458524 SRG458524:SRH458524 TBC458524:TBD458524 TKY458524:TKZ458524 TUU458524:TUV458524 UEQ458524:UER458524 UOM458524:UON458524 UYI458524:UYJ458524 VIE458524:VIF458524 VSA458524:VSB458524 WBW458524:WBX458524 WLS458524:WLT458524 WVO458524:WVP458524 JC524060:JD524060 SY524060:SZ524060 ACU524060:ACV524060 AMQ524060:AMR524060 AWM524060:AWN524060 BGI524060:BGJ524060 BQE524060:BQF524060 CAA524060:CAB524060 CJW524060:CJX524060 CTS524060:CTT524060 DDO524060:DDP524060 DNK524060:DNL524060 DXG524060:DXH524060 EHC524060:EHD524060 EQY524060:EQZ524060 FAU524060:FAV524060 FKQ524060:FKR524060 FUM524060:FUN524060 GEI524060:GEJ524060 GOE524060:GOF524060 GYA524060:GYB524060 HHW524060:HHX524060 HRS524060:HRT524060 IBO524060:IBP524060 ILK524060:ILL524060 IVG524060:IVH524060 JFC524060:JFD524060 JOY524060:JOZ524060 JYU524060:JYV524060 KIQ524060:KIR524060 KSM524060:KSN524060 LCI524060:LCJ524060 LME524060:LMF524060 LWA524060:LWB524060 MFW524060:MFX524060 MPS524060:MPT524060 MZO524060:MZP524060 NJK524060:NJL524060 NTG524060:NTH524060 ODC524060:ODD524060 OMY524060:OMZ524060 OWU524060:OWV524060 PGQ524060:PGR524060 PQM524060:PQN524060 QAI524060:QAJ524060 QKE524060:QKF524060 QUA524060:QUB524060 RDW524060:RDX524060 RNS524060:RNT524060 RXO524060:RXP524060 SHK524060:SHL524060 SRG524060:SRH524060 TBC524060:TBD524060 TKY524060:TKZ524060 TUU524060:TUV524060 UEQ524060:UER524060 UOM524060:UON524060 UYI524060:UYJ524060 VIE524060:VIF524060 VSA524060:VSB524060 WBW524060:WBX524060 WLS524060:WLT524060 WVO524060:WVP524060 JC589596:JD589596 SY589596:SZ589596 ACU589596:ACV589596 AMQ589596:AMR589596 AWM589596:AWN589596 BGI589596:BGJ589596 BQE589596:BQF589596 CAA589596:CAB589596 CJW589596:CJX589596 CTS589596:CTT589596 DDO589596:DDP589596 DNK589596:DNL589596 DXG589596:DXH589596 EHC589596:EHD589596 EQY589596:EQZ589596 FAU589596:FAV589596 FKQ589596:FKR589596 FUM589596:FUN589596 GEI589596:GEJ589596 GOE589596:GOF589596 GYA589596:GYB589596 HHW589596:HHX589596 HRS589596:HRT589596 IBO589596:IBP589596 ILK589596:ILL589596 IVG589596:IVH589596 JFC589596:JFD589596 JOY589596:JOZ589596 JYU589596:JYV589596 KIQ589596:KIR589596 KSM589596:KSN589596 LCI589596:LCJ589596 LME589596:LMF589596 LWA589596:LWB589596 MFW589596:MFX589596 MPS589596:MPT589596 MZO589596:MZP589596 NJK589596:NJL589596 NTG589596:NTH589596 ODC589596:ODD589596 OMY589596:OMZ589596 OWU589596:OWV589596 PGQ589596:PGR589596 PQM589596:PQN589596 QAI589596:QAJ589596 QKE589596:QKF589596 QUA589596:QUB589596 RDW589596:RDX589596 RNS589596:RNT589596 RXO589596:RXP589596 SHK589596:SHL589596 SRG589596:SRH589596 TBC589596:TBD589596 TKY589596:TKZ589596 TUU589596:TUV589596 UEQ589596:UER589596 UOM589596:UON589596 UYI589596:UYJ589596 VIE589596:VIF589596 VSA589596:VSB589596 WBW589596:WBX589596 WLS589596:WLT589596 WVO589596:WVP589596 JC655132:JD655132 SY655132:SZ655132 ACU655132:ACV655132 AMQ655132:AMR655132 AWM655132:AWN655132 BGI655132:BGJ655132 BQE655132:BQF655132 CAA655132:CAB655132 CJW655132:CJX655132 CTS655132:CTT655132 DDO655132:DDP655132 DNK655132:DNL655132 DXG655132:DXH655132 EHC655132:EHD655132 EQY655132:EQZ655132 FAU655132:FAV655132 FKQ655132:FKR655132 FUM655132:FUN655132 GEI655132:GEJ655132 GOE655132:GOF655132 GYA655132:GYB655132 HHW655132:HHX655132 HRS655132:HRT655132 IBO655132:IBP655132 ILK655132:ILL655132 IVG655132:IVH655132 JFC655132:JFD655132 JOY655132:JOZ655132 JYU655132:JYV655132 KIQ655132:KIR655132 KSM655132:KSN655132 LCI655132:LCJ655132 LME655132:LMF655132 LWA655132:LWB655132 MFW655132:MFX655132 MPS655132:MPT655132 MZO655132:MZP655132 NJK655132:NJL655132 NTG655132:NTH655132 ODC655132:ODD655132 OMY655132:OMZ655132 OWU655132:OWV655132 PGQ655132:PGR655132 PQM655132:PQN655132 QAI655132:QAJ655132 QKE655132:QKF655132 QUA655132:QUB655132 RDW655132:RDX655132 RNS655132:RNT655132 RXO655132:RXP655132 SHK655132:SHL655132 SRG655132:SRH655132 TBC655132:TBD655132 TKY655132:TKZ655132 TUU655132:TUV655132 UEQ655132:UER655132 UOM655132:UON655132 UYI655132:UYJ655132 VIE655132:VIF655132 VSA655132:VSB655132 WBW655132:WBX655132 WLS655132:WLT655132 WVO655132:WVP655132 JC720668:JD720668 SY720668:SZ720668 ACU720668:ACV720668 AMQ720668:AMR720668 AWM720668:AWN720668 BGI720668:BGJ720668 BQE720668:BQF720668 CAA720668:CAB720668 CJW720668:CJX720668 CTS720668:CTT720668 DDO720668:DDP720668 DNK720668:DNL720668 DXG720668:DXH720668 EHC720668:EHD720668 EQY720668:EQZ720668 FAU720668:FAV720668 FKQ720668:FKR720668 FUM720668:FUN720668 GEI720668:GEJ720668 GOE720668:GOF720668 GYA720668:GYB720668 HHW720668:HHX720668 HRS720668:HRT720668 IBO720668:IBP720668 ILK720668:ILL720668 IVG720668:IVH720668 JFC720668:JFD720668 JOY720668:JOZ720668 JYU720668:JYV720668 KIQ720668:KIR720668 KSM720668:KSN720668 LCI720668:LCJ720668 LME720668:LMF720668 LWA720668:LWB720668 MFW720668:MFX720668 MPS720668:MPT720668 MZO720668:MZP720668 NJK720668:NJL720668 NTG720668:NTH720668 ODC720668:ODD720668 OMY720668:OMZ720668 OWU720668:OWV720668 PGQ720668:PGR720668 PQM720668:PQN720668 QAI720668:QAJ720668 QKE720668:QKF720668 QUA720668:QUB720668 RDW720668:RDX720668 RNS720668:RNT720668 RXO720668:RXP720668 SHK720668:SHL720668 SRG720668:SRH720668 TBC720668:TBD720668 TKY720668:TKZ720668 TUU720668:TUV720668 UEQ720668:UER720668 UOM720668:UON720668 UYI720668:UYJ720668 VIE720668:VIF720668 VSA720668:VSB720668 WBW720668:WBX720668 WLS720668:WLT720668 WVO720668:WVP720668 JC786204:JD786204 SY786204:SZ786204 ACU786204:ACV786204 AMQ786204:AMR786204 AWM786204:AWN786204 BGI786204:BGJ786204 BQE786204:BQF786204 CAA786204:CAB786204 CJW786204:CJX786204 CTS786204:CTT786204 DDO786204:DDP786204 DNK786204:DNL786204 DXG786204:DXH786204 EHC786204:EHD786204 EQY786204:EQZ786204 FAU786204:FAV786204 FKQ786204:FKR786204 FUM786204:FUN786204 GEI786204:GEJ786204 GOE786204:GOF786204 GYA786204:GYB786204 HHW786204:HHX786204 HRS786204:HRT786204 IBO786204:IBP786204 ILK786204:ILL786204 IVG786204:IVH786204 JFC786204:JFD786204 JOY786204:JOZ786204 JYU786204:JYV786204 KIQ786204:KIR786204 KSM786204:KSN786204 LCI786204:LCJ786204 LME786204:LMF786204 LWA786204:LWB786204 MFW786204:MFX786204 MPS786204:MPT786204 MZO786204:MZP786204 NJK786204:NJL786204 NTG786204:NTH786204 ODC786204:ODD786204 OMY786204:OMZ786204 OWU786204:OWV786204 PGQ786204:PGR786204 PQM786204:PQN786204 QAI786204:QAJ786204 QKE786204:QKF786204 QUA786204:QUB786204 RDW786204:RDX786204 RNS786204:RNT786204 RXO786204:RXP786204 SHK786204:SHL786204 SRG786204:SRH786204 TBC786204:TBD786204 TKY786204:TKZ786204 TUU786204:TUV786204 UEQ786204:UER786204 UOM786204:UON786204 UYI786204:UYJ786204 VIE786204:VIF786204 VSA786204:VSB786204 WBW786204:WBX786204 WLS786204:WLT786204 WVO786204:WVP786204 JC851740:JD851740 SY851740:SZ851740 ACU851740:ACV851740 AMQ851740:AMR851740 AWM851740:AWN851740 BGI851740:BGJ851740 BQE851740:BQF851740 CAA851740:CAB851740 CJW851740:CJX851740 CTS851740:CTT851740 DDO851740:DDP851740 DNK851740:DNL851740 DXG851740:DXH851740 EHC851740:EHD851740 EQY851740:EQZ851740 FAU851740:FAV851740 FKQ851740:FKR851740 FUM851740:FUN851740 GEI851740:GEJ851740 GOE851740:GOF851740 GYA851740:GYB851740 HHW851740:HHX851740 HRS851740:HRT851740 IBO851740:IBP851740 ILK851740:ILL851740 IVG851740:IVH851740 JFC851740:JFD851740 JOY851740:JOZ851740 JYU851740:JYV851740 KIQ851740:KIR851740 KSM851740:KSN851740 LCI851740:LCJ851740 LME851740:LMF851740 LWA851740:LWB851740 MFW851740:MFX851740 MPS851740:MPT851740 MZO851740:MZP851740 NJK851740:NJL851740 NTG851740:NTH851740 ODC851740:ODD851740 OMY851740:OMZ851740 OWU851740:OWV851740 PGQ851740:PGR851740 PQM851740:PQN851740 QAI851740:QAJ851740 QKE851740:QKF851740 QUA851740:QUB851740 RDW851740:RDX851740 RNS851740:RNT851740 RXO851740:RXP851740 SHK851740:SHL851740 SRG851740:SRH851740 TBC851740:TBD851740 TKY851740:TKZ851740 TUU851740:TUV851740 UEQ851740:UER851740 UOM851740:UON851740 UYI851740:UYJ851740 VIE851740:VIF851740 VSA851740:VSB851740 WBW851740:WBX851740 WLS851740:WLT851740 WVO851740:WVP851740 JC917276:JD917276 SY917276:SZ917276 ACU917276:ACV917276 AMQ917276:AMR917276 AWM917276:AWN917276 BGI917276:BGJ917276 BQE917276:BQF917276 CAA917276:CAB917276 CJW917276:CJX917276 CTS917276:CTT917276 DDO917276:DDP917276 DNK917276:DNL917276 DXG917276:DXH917276 EHC917276:EHD917276 EQY917276:EQZ917276 FAU917276:FAV917276 FKQ917276:FKR917276 FUM917276:FUN917276 GEI917276:GEJ917276 GOE917276:GOF917276 GYA917276:GYB917276 HHW917276:HHX917276 HRS917276:HRT917276 IBO917276:IBP917276 ILK917276:ILL917276 IVG917276:IVH917276 JFC917276:JFD917276 JOY917276:JOZ917276 JYU917276:JYV917276 KIQ917276:KIR917276 KSM917276:KSN917276 LCI917276:LCJ917276 LME917276:LMF917276 LWA917276:LWB917276 MFW917276:MFX917276 MPS917276:MPT917276 MZO917276:MZP917276 NJK917276:NJL917276 NTG917276:NTH917276 ODC917276:ODD917276 OMY917276:OMZ917276 OWU917276:OWV917276 PGQ917276:PGR917276 PQM917276:PQN917276 QAI917276:QAJ917276 QKE917276:QKF917276 QUA917276:QUB917276 RDW917276:RDX917276 RNS917276:RNT917276 RXO917276:RXP917276 SHK917276:SHL917276 SRG917276:SRH917276 TBC917276:TBD917276 TKY917276:TKZ917276 TUU917276:TUV917276 UEQ917276:UER917276 UOM917276:UON917276 UYI917276:UYJ917276 VIE917276:VIF917276 VSA917276:VSB917276 WBW917276:WBX917276 WLS917276:WLT917276 WVO917276:WVP917276 JC982812:JD982812 SY982812:SZ982812 ACU982812:ACV982812 AMQ982812:AMR982812 AWM982812:AWN982812 BGI982812:BGJ982812 BQE982812:BQF982812 CAA982812:CAB982812 CJW982812:CJX982812 CTS982812:CTT982812 DDO982812:DDP982812 DNK982812:DNL982812 DXG982812:DXH982812 EHC982812:EHD982812 EQY982812:EQZ982812 FAU982812:FAV982812 FKQ982812:FKR982812 FUM982812:FUN982812 GEI982812:GEJ982812 GOE982812:GOF982812 GYA982812:GYB982812 HHW982812:HHX982812 HRS982812:HRT982812 IBO982812:IBP982812 ILK982812:ILL982812 IVG982812:IVH982812 JFC982812:JFD982812 JOY982812:JOZ982812 JYU982812:JYV982812 KIQ982812:KIR982812 KSM982812:KSN982812 LCI982812:LCJ982812 LME982812:LMF982812 LWA982812:LWB982812 MFW982812:MFX982812 MPS982812:MPT982812 MZO982812:MZP982812 NJK982812:NJL982812 NTG982812:NTH982812 ODC982812:ODD982812 OMY982812:OMZ982812 OWU982812:OWV982812 PGQ982812:PGR982812 PQM982812:PQN982812 QAI982812:QAJ982812 QKE982812:QKF982812 QUA982812:QUB982812 RDW982812:RDX982812 RNS982812:RNT982812 RXO982812:RXP982812 SHK982812:SHL982812 SRG982812:SRH982812 TBC982812:TBD982812 TKY982812:TKZ982812 TUU982812:TUV982812 UEQ982812:UER982812 UOM982812:UON982812 UYI982812:UYJ982812 VIE982812:VIF982812 VSA982812:VSB982812 WBW982812:WBX982812 WLS982812:WLT982812 WVO982812:WVP982812" xr:uid="{00000000-0002-0000-0100-000003000000}">
      <formula1>999999999999</formula1>
    </dataValidation>
    <dataValidation type="whole" operator="notEqual" allowBlank="1" showInputMessage="1" showErrorMessage="1" errorTitle="Pogrešan unos" error="Mogu se unijeti samo cjelobrojne vrijednosti." sqref="JC65357:JD65358 SY65357:SZ65358 ACU65357:ACV65358 AMQ65357:AMR65358 AWM65357:AWN65358 BGI65357:BGJ65358 BQE65357:BQF65358 CAA65357:CAB65358 CJW65357:CJX65358 CTS65357:CTT65358 DDO65357:DDP65358 DNK65357:DNL65358 DXG65357:DXH65358 EHC65357:EHD65358 EQY65357:EQZ65358 FAU65357:FAV65358 FKQ65357:FKR65358 FUM65357:FUN65358 GEI65357:GEJ65358 GOE65357:GOF65358 GYA65357:GYB65358 HHW65357:HHX65358 HRS65357:HRT65358 IBO65357:IBP65358 ILK65357:ILL65358 IVG65357:IVH65358 JFC65357:JFD65358 JOY65357:JOZ65358 JYU65357:JYV65358 KIQ65357:KIR65358 KSM65357:KSN65358 LCI65357:LCJ65358 LME65357:LMF65358 LWA65357:LWB65358 MFW65357:MFX65358 MPS65357:MPT65358 MZO65357:MZP65358 NJK65357:NJL65358 NTG65357:NTH65358 ODC65357:ODD65358 OMY65357:OMZ65358 OWU65357:OWV65358 PGQ65357:PGR65358 PQM65357:PQN65358 QAI65357:QAJ65358 QKE65357:QKF65358 QUA65357:QUB65358 RDW65357:RDX65358 RNS65357:RNT65358 RXO65357:RXP65358 SHK65357:SHL65358 SRG65357:SRH65358 TBC65357:TBD65358 TKY65357:TKZ65358 TUU65357:TUV65358 UEQ65357:UER65358 UOM65357:UON65358 UYI65357:UYJ65358 VIE65357:VIF65358 VSA65357:VSB65358 WBW65357:WBX65358 WLS65357:WLT65358 WVO65357:WVP65358 JC130893:JD130894 SY130893:SZ130894 ACU130893:ACV130894 AMQ130893:AMR130894 AWM130893:AWN130894 BGI130893:BGJ130894 BQE130893:BQF130894 CAA130893:CAB130894 CJW130893:CJX130894 CTS130893:CTT130894 DDO130893:DDP130894 DNK130893:DNL130894 DXG130893:DXH130894 EHC130893:EHD130894 EQY130893:EQZ130894 FAU130893:FAV130894 FKQ130893:FKR130894 FUM130893:FUN130894 GEI130893:GEJ130894 GOE130893:GOF130894 GYA130893:GYB130894 HHW130893:HHX130894 HRS130893:HRT130894 IBO130893:IBP130894 ILK130893:ILL130894 IVG130893:IVH130894 JFC130893:JFD130894 JOY130893:JOZ130894 JYU130893:JYV130894 KIQ130893:KIR130894 KSM130893:KSN130894 LCI130893:LCJ130894 LME130893:LMF130894 LWA130893:LWB130894 MFW130893:MFX130894 MPS130893:MPT130894 MZO130893:MZP130894 NJK130893:NJL130894 NTG130893:NTH130894 ODC130893:ODD130894 OMY130893:OMZ130894 OWU130893:OWV130894 PGQ130893:PGR130894 PQM130893:PQN130894 QAI130893:QAJ130894 QKE130893:QKF130894 QUA130893:QUB130894 RDW130893:RDX130894 RNS130893:RNT130894 RXO130893:RXP130894 SHK130893:SHL130894 SRG130893:SRH130894 TBC130893:TBD130894 TKY130893:TKZ130894 TUU130893:TUV130894 UEQ130893:UER130894 UOM130893:UON130894 UYI130893:UYJ130894 VIE130893:VIF130894 VSA130893:VSB130894 WBW130893:WBX130894 WLS130893:WLT130894 WVO130893:WVP130894 JC196429:JD196430 SY196429:SZ196430 ACU196429:ACV196430 AMQ196429:AMR196430 AWM196429:AWN196430 BGI196429:BGJ196430 BQE196429:BQF196430 CAA196429:CAB196430 CJW196429:CJX196430 CTS196429:CTT196430 DDO196429:DDP196430 DNK196429:DNL196430 DXG196429:DXH196430 EHC196429:EHD196430 EQY196429:EQZ196430 FAU196429:FAV196430 FKQ196429:FKR196430 FUM196429:FUN196430 GEI196429:GEJ196430 GOE196429:GOF196430 GYA196429:GYB196430 HHW196429:HHX196430 HRS196429:HRT196430 IBO196429:IBP196430 ILK196429:ILL196430 IVG196429:IVH196430 JFC196429:JFD196430 JOY196429:JOZ196430 JYU196429:JYV196430 KIQ196429:KIR196430 KSM196429:KSN196430 LCI196429:LCJ196430 LME196429:LMF196430 LWA196429:LWB196430 MFW196429:MFX196430 MPS196429:MPT196430 MZO196429:MZP196430 NJK196429:NJL196430 NTG196429:NTH196430 ODC196429:ODD196430 OMY196429:OMZ196430 OWU196429:OWV196430 PGQ196429:PGR196430 PQM196429:PQN196430 QAI196429:QAJ196430 QKE196429:QKF196430 QUA196429:QUB196430 RDW196429:RDX196430 RNS196429:RNT196430 RXO196429:RXP196430 SHK196429:SHL196430 SRG196429:SRH196430 TBC196429:TBD196430 TKY196429:TKZ196430 TUU196429:TUV196430 UEQ196429:UER196430 UOM196429:UON196430 UYI196429:UYJ196430 VIE196429:VIF196430 VSA196429:VSB196430 WBW196429:WBX196430 WLS196429:WLT196430 WVO196429:WVP196430 JC261965:JD261966 SY261965:SZ261966 ACU261965:ACV261966 AMQ261965:AMR261966 AWM261965:AWN261966 BGI261965:BGJ261966 BQE261965:BQF261966 CAA261965:CAB261966 CJW261965:CJX261966 CTS261965:CTT261966 DDO261965:DDP261966 DNK261965:DNL261966 DXG261965:DXH261966 EHC261965:EHD261966 EQY261965:EQZ261966 FAU261965:FAV261966 FKQ261965:FKR261966 FUM261965:FUN261966 GEI261965:GEJ261966 GOE261965:GOF261966 GYA261965:GYB261966 HHW261965:HHX261966 HRS261965:HRT261966 IBO261965:IBP261966 ILK261965:ILL261966 IVG261965:IVH261966 JFC261965:JFD261966 JOY261965:JOZ261966 JYU261965:JYV261966 KIQ261965:KIR261966 KSM261965:KSN261966 LCI261965:LCJ261966 LME261965:LMF261966 LWA261965:LWB261966 MFW261965:MFX261966 MPS261965:MPT261966 MZO261965:MZP261966 NJK261965:NJL261966 NTG261965:NTH261966 ODC261965:ODD261966 OMY261965:OMZ261966 OWU261965:OWV261966 PGQ261965:PGR261966 PQM261965:PQN261966 QAI261965:QAJ261966 QKE261965:QKF261966 QUA261965:QUB261966 RDW261965:RDX261966 RNS261965:RNT261966 RXO261965:RXP261966 SHK261965:SHL261966 SRG261965:SRH261966 TBC261965:TBD261966 TKY261965:TKZ261966 TUU261965:TUV261966 UEQ261965:UER261966 UOM261965:UON261966 UYI261965:UYJ261966 VIE261965:VIF261966 VSA261965:VSB261966 WBW261965:WBX261966 WLS261965:WLT261966 WVO261965:WVP261966 JC327501:JD327502 SY327501:SZ327502 ACU327501:ACV327502 AMQ327501:AMR327502 AWM327501:AWN327502 BGI327501:BGJ327502 BQE327501:BQF327502 CAA327501:CAB327502 CJW327501:CJX327502 CTS327501:CTT327502 DDO327501:DDP327502 DNK327501:DNL327502 DXG327501:DXH327502 EHC327501:EHD327502 EQY327501:EQZ327502 FAU327501:FAV327502 FKQ327501:FKR327502 FUM327501:FUN327502 GEI327501:GEJ327502 GOE327501:GOF327502 GYA327501:GYB327502 HHW327501:HHX327502 HRS327501:HRT327502 IBO327501:IBP327502 ILK327501:ILL327502 IVG327501:IVH327502 JFC327501:JFD327502 JOY327501:JOZ327502 JYU327501:JYV327502 KIQ327501:KIR327502 KSM327501:KSN327502 LCI327501:LCJ327502 LME327501:LMF327502 LWA327501:LWB327502 MFW327501:MFX327502 MPS327501:MPT327502 MZO327501:MZP327502 NJK327501:NJL327502 NTG327501:NTH327502 ODC327501:ODD327502 OMY327501:OMZ327502 OWU327501:OWV327502 PGQ327501:PGR327502 PQM327501:PQN327502 QAI327501:QAJ327502 QKE327501:QKF327502 QUA327501:QUB327502 RDW327501:RDX327502 RNS327501:RNT327502 RXO327501:RXP327502 SHK327501:SHL327502 SRG327501:SRH327502 TBC327501:TBD327502 TKY327501:TKZ327502 TUU327501:TUV327502 UEQ327501:UER327502 UOM327501:UON327502 UYI327501:UYJ327502 VIE327501:VIF327502 VSA327501:VSB327502 WBW327501:WBX327502 WLS327501:WLT327502 WVO327501:WVP327502 JC393037:JD393038 SY393037:SZ393038 ACU393037:ACV393038 AMQ393037:AMR393038 AWM393037:AWN393038 BGI393037:BGJ393038 BQE393037:BQF393038 CAA393037:CAB393038 CJW393037:CJX393038 CTS393037:CTT393038 DDO393037:DDP393038 DNK393037:DNL393038 DXG393037:DXH393038 EHC393037:EHD393038 EQY393037:EQZ393038 FAU393037:FAV393038 FKQ393037:FKR393038 FUM393037:FUN393038 GEI393037:GEJ393038 GOE393037:GOF393038 GYA393037:GYB393038 HHW393037:HHX393038 HRS393037:HRT393038 IBO393037:IBP393038 ILK393037:ILL393038 IVG393037:IVH393038 JFC393037:JFD393038 JOY393037:JOZ393038 JYU393037:JYV393038 KIQ393037:KIR393038 KSM393037:KSN393038 LCI393037:LCJ393038 LME393037:LMF393038 LWA393037:LWB393038 MFW393037:MFX393038 MPS393037:MPT393038 MZO393037:MZP393038 NJK393037:NJL393038 NTG393037:NTH393038 ODC393037:ODD393038 OMY393037:OMZ393038 OWU393037:OWV393038 PGQ393037:PGR393038 PQM393037:PQN393038 QAI393037:QAJ393038 QKE393037:QKF393038 QUA393037:QUB393038 RDW393037:RDX393038 RNS393037:RNT393038 RXO393037:RXP393038 SHK393037:SHL393038 SRG393037:SRH393038 TBC393037:TBD393038 TKY393037:TKZ393038 TUU393037:TUV393038 UEQ393037:UER393038 UOM393037:UON393038 UYI393037:UYJ393038 VIE393037:VIF393038 VSA393037:VSB393038 WBW393037:WBX393038 WLS393037:WLT393038 WVO393037:WVP393038 JC458573:JD458574 SY458573:SZ458574 ACU458573:ACV458574 AMQ458573:AMR458574 AWM458573:AWN458574 BGI458573:BGJ458574 BQE458573:BQF458574 CAA458573:CAB458574 CJW458573:CJX458574 CTS458573:CTT458574 DDO458573:DDP458574 DNK458573:DNL458574 DXG458573:DXH458574 EHC458573:EHD458574 EQY458573:EQZ458574 FAU458573:FAV458574 FKQ458573:FKR458574 FUM458573:FUN458574 GEI458573:GEJ458574 GOE458573:GOF458574 GYA458573:GYB458574 HHW458573:HHX458574 HRS458573:HRT458574 IBO458573:IBP458574 ILK458573:ILL458574 IVG458573:IVH458574 JFC458573:JFD458574 JOY458573:JOZ458574 JYU458573:JYV458574 KIQ458573:KIR458574 KSM458573:KSN458574 LCI458573:LCJ458574 LME458573:LMF458574 LWA458573:LWB458574 MFW458573:MFX458574 MPS458573:MPT458574 MZO458573:MZP458574 NJK458573:NJL458574 NTG458573:NTH458574 ODC458573:ODD458574 OMY458573:OMZ458574 OWU458573:OWV458574 PGQ458573:PGR458574 PQM458573:PQN458574 QAI458573:QAJ458574 QKE458573:QKF458574 QUA458573:QUB458574 RDW458573:RDX458574 RNS458573:RNT458574 RXO458573:RXP458574 SHK458573:SHL458574 SRG458573:SRH458574 TBC458573:TBD458574 TKY458573:TKZ458574 TUU458573:TUV458574 UEQ458573:UER458574 UOM458573:UON458574 UYI458573:UYJ458574 VIE458573:VIF458574 VSA458573:VSB458574 WBW458573:WBX458574 WLS458573:WLT458574 WVO458573:WVP458574 JC524109:JD524110 SY524109:SZ524110 ACU524109:ACV524110 AMQ524109:AMR524110 AWM524109:AWN524110 BGI524109:BGJ524110 BQE524109:BQF524110 CAA524109:CAB524110 CJW524109:CJX524110 CTS524109:CTT524110 DDO524109:DDP524110 DNK524109:DNL524110 DXG524109:DXH524110 EHC524109:EHD524110 EQY524109:EQZ524110 FAU524109:FAV524110 FKQ524109:FKR524110 FUM524109:FUN524110 GEI524109:GEJ524110 GOE524109:GOF524110 GYA524109:GYB524110 HHW524109:HHX524110 HRS524109:HRT524110 IBO524109:IBP524110 ILK524109:ILL524110 IVG524109:IVH524110 JFC524109:JFD524110 JOY524109:JOZ524110 JYU524109:JYV524110 KIQ524109:KIR524110 KSM524109:KSN524110 LCI524109:LCJ524110 LME524109:LMF524110 LWA524109:LWB524110 MFW524109:MFX524110 MPS524109:MPT524110 MZO524109:MZP524110 NJK524109:NJL524110 NTG524109:NTH524110 ODC524109:ODD524110 OMY524109:OMZ524110 OWU524109:OWV524110 PGQ524109:PGR524110 PQM524109:PQN524110 QAI524109:QAJ524110 QKE524109:QKF524110 QUA524109:QUB524110 RDW524109:RDX524110 RNS524109:RNT524110 RXO524109:RXP524110 SHK524109:SHL524110 SRG524109:SRH524110 TBC524109:TBD524110 TKY524109:TKZ524110 TUU524109:TUV524110 UEQ524109:UER524110 UOM524109:UON524110 UYI524109:UYJ524110 VIE524109:VIF524110 VSA524109:VSB524110 WBW524109:WBX524110 WLS524109:WLT524110 WVO524109:WVP524110 JC589645:JD589646 SY589645:SZ589646 ACU589645:ACV589646 AMQ589645:AMR589646 AWM589645:AWN589646 BGI589645:BGJ589646 BQE589645:BQF589646 CAA589645:CAB589646 CJW589645:CJX589646 CTS589645:CTT589646 DDO589645:DDP589646 DNK589645:DNL589646 DXG589645:DXH589646 EHC589645:EHD589646 EQY589645:EQZ589646 FAU589645:FAV589646 FKQ589645:FKR589646 FUM589645:FUN589646 GEI589645:GEJ589646 GOE589645:GOF589646 GYA589645:GYB589646 HHW589645:HHX589646 HRS589645:HRT589646 IBO589645:IBP589646 ILK589645:ILL589646 IVG589645:IVH589646 JFC589645:JFD589646 JOY589645:JOZ589646 JYU589645:JYV589646 KIQ589645:KIR589646 KSM589645:KSN589646 LCI589645:LCJ589646 LME589645:LMF589646 LWA589645:LWB589646 MFW589645:MFX589646 MPS589645:MPT589646 MZO589645:MZP589646 NJK589645:NJL589646 NTG589645:NTH589646 ODC589645:ODD589646 OMY589645:OMZ589646 OWU589645:OWV589646 PGQ589645:PGR589646 PQM589645:PQN589646 QAI589645:QAJ589646 QKE589645:QKF589646 QUA589645:QUB589646 RDW589645:RDX589646 RNS589645:RNT589646 RXO589645:RXP589646 SHK589645:SHL589646 SRG589645:SRH589646 TBC589645:TBD589646 TKY589645:TKZ589646 TUU589645:TUV589646 UEQ589645:UER589646 UOM589645:UON589646 UYI589645:UYJ589646 VIE589645:VIF589646 VSA589645:VSB589646 WBW589645:WBX589646 WLS589645:WLT589646 WVO589645:WVP589646 JC655181:JD655182 SY655181:SZ655182 ACU655181:ACV655182 AMQ655181:AMR655182 AWM655181:AWN655182 BGI655181:BGJ655182 BQE655181:BQF655182 CAA655181:CAB655182 CJW655181:CJX655182 CTS655181:CTT655182 DDO655181:DDP655182 DNK655181:DNL655182 DXG655181:DXH655182 EHC655181:EHD655182 EQY655181:EQZ655182 FAU655181:FAV655182 FKQ655181:FKR655182 FUM655181:FUN655182 GEI655181:GEJ655182 GOE655181:GOF655182 GYA655181:GYB655182 HHW655181:HHX655182 HRS655181:HRT655182 IBO655181:IBP655182 ILK655181:ILL655182 IVG655181:IVH655182 JFC655181:JFD655182 JOY655181:JOZ655182 JYU655181:JYV655182 KIQ655181:KIR655182 KSM655181:KSN655182 LCI655181:LCJ655182 LME655181:LMF655182 LWA655181:LWB655182 MFW655181:MFX655182 MPS655181:MPT655182 MZO655181:MZP655182 NJK655181:NJL655182 NTG655181:NTH655182 ODC655181:ODD655182 OMY655181:OMZ655182 OWU655181:OWV655182 PGQ655181:PGR655182 PQM655181:PQN655182 QAI655181:QAJ655182 QKE655181:QKF655182 QUA655181:QUB655182 RDW655181:RDX655182 RNS655181:RNT655182 RXO655181:RXP655182 SHK655181:SHL655182 SRG655181:SRH655182 TBC655181:TBD655182 TKY655181:TKZ655182 TUU655181:TUV655182 UEQ655181:UER655182 UOM655181:UON655182 UYI655181:UYJ655182 VIE655181:VIF655182 VSA655181:VSB655182 WBW655181:WBX655182 WLS655181:WLT655182 WVO655181:WVP655182 JC720717:JD720718 SY720717:SZ720718 ACU720717:ACV720718 AMQ720717:AMR720718 AWM720717:AWN720718 BGI720717:BGJ720718 BQE720717:BQF720718 CAA720717:CAB720718 CJW720717:CJX720718 CTS720717:CTT720718 DDO720717:DDP720718 DNK720717:DNL720718 DXG720717:DXH720718 EHC720717:EHD720718 EQY720717:EQZ720718 FAU720717:FAV720718 FKQ720717:FKR720718 FUM720717:FUN720718 GEI720717:GEJ720718 GOE720717:GOF720718 GYA720717:GYB720718 HHW720717:HHX720718 HRS720717:HRT720718 IBO720717:IBP720718 ILK720717:ILL720718 IVG720717:IVH720718 JFC720717:JFD720718 JOY720717:JOZ720718 JYU720717:JYV720718 KIQ720717:KIR720718 KSM720717:KSN720718 LCI720717:LCJ720718 LME720717:LMF720718 LWA720717:LWB720718 MFW720717:MFX720718 MPS720717:MPT720718 MZO720717:MZP720718 NJK720717:NJL720718 NTG720717:NTH720718 ODC720717:ODD720718 OMY720717:OMZ720718 OWU720717:OWV720718 PGQ720717:PGR720718 PQM720717:PQN720718 QAI720717:QAJ720718 QKE720717:QKF720718 QUA720717:QUB720718 RDW720717:RDX720718 RNS720717:RNT720718 RXO720717:RXP720718 SHK720717:SHL720718 SRG720717:SRH720718 TBC720717:TBD720718 TKY720717:TKZ720718 TUU720717:TUV720718 UEQ720717:UER720718 UOM720717:UON720718 UYI720717:UYJ720718 VIE720717:VIF720718 VSA720717:VSB720718 WBW720717:WBX720718 WLS720717:WLT720718 WVO720717:WVP720718 JC786253:JD786254 SY786253:SZ786254 ACU786253:ACV786254 AMQ786253:AMR786254 AWM786253:AWN786254 BGI786253:BGJ786254 BQE786253:BQF786254 CAA786253:CAB786254 CJW786253:CJX786254 CTS786253:CTT786254 DDO786253:DDP786254 DNK786253:DNL786254 DXG786253:DXH786254 EHC786253:EHD786254 EQY786253:EQZ786254 FAU786253:FAV786254 FKQ786253:FKR786254 FUM786253:FUN786254 GEI786253:GEJ786254 GOE786253:GOF786254 GYA786253:GYB786254 HHW786253:HHX786254 HRS786253:HRT786254 IBO786253:IBP786254 ILK786253:ILL786254 IVG786253:IVH786254 JFC786253:JFD786254 JOY786253:JOZ786254 JYU786253:JYV786254 KIQ786253:KIR786254 KSM786253:KSN786254 LCI786253:LCJ786254 LME786253:LMF786254 LWA786253:LWB786254 MFW786253:MFX786254 MPS786253:MPT786254 MZO786253:MZP786254 NJK786253:NJL786254 NTG786253:NTH786254 ODC786253:ODD786254 OMY786253:OMZ786254 OWU786253:OWV786254 PGQ786253:PGR786254 PQM786253:PQN786254 QAI786253:QAJ786254 QKE786253:QKF786254 QUA786253:QUB786254 RDW786253:RDX786254 RNS786253:RNT786254 RXO786253:RXP786254 SHK786253:SHL786254 SRG786253:SRH786254 TBC786253:TBD786254 TKY786253:TKZ786254 TUU786253:TUV786254 UEQ786253:UER786254 UOM786253:UON786254 UYI786253:UYJ786254 VIE786253:VIF786254 VSA786253:VSB786254 WBW786253:WBX786254 WLS786253:WLT786254 WVO786253:WVP786254 JC851789:JD851790 SY851789:SZ851790 ACU851789:ACV851790 AMQ851789:AMR851790 AWM851789:AWN851790 BGI851789:BGJ851790 BQE851789:BQF851790 CAA851789:CAB851790 CJW851789:CJX851790 CTS851789:CTT851790 DDO851789:DDP851790 DNK851789:DNL851790 DXG851789:DXH851790 EHC851789:EHD851790 EQY851789:EQZ851790 FAU851789:FAV851790 FKQ851789:FKR851790 FUM851789:FUN851790 GEI851789:GEJ851790 GOE851789:GOF851790 GYA851789:GYB851790 HHW851789:HHX851790 HRS851789:HRT851790 IBO851789:IBP851790 ILK851789:ILL851790 IVG851789:IVH851790 JFC851789:JFD851790 JOY851789:JOZ851790 JYU851789:JYV851790 KIQ851789:KIR851790 KSM851789:KSN851790 LCI851789:LCJ851790 LME851789:LMF851790 LWA851789:LWB851790 MFW851789:MFX851790 MPS851789:MPT851790 MZO851789:MZP851790 NJK851789:NJL851790 NTG851789:NTH851790 ODC851789:ODD851790 OMY851789:OMZ851790 OWU851789:OWV851790 PGQ851789:PGR851790 PQM851789:PQN851790 QAI851789:QAJ851790 QKE851789:QKF851790 QUA851789:QUB851790 RDW851789:RDX851790 RNS851789:RNT851790 RXO851789:RXP851790 SHK851789:SHL851790 SRG851789:SRH851790 TBC851789:TBD851790 TKY851789:TKZ851790 TUU851789:TUV851790 UEQ851789:UER851790 UOM851789:UON851790 UYI851789:UYJ851790 VIE851789:VIF851790 VSA851789:VSB851790 WBW851789:WBX851790 WLS851789:WLT851790 WVO851789:WVP851790 JC917325:JD917326 SY917325:SZ917326 ACU917325:ACV917326 AMQ917325:AMR917326 AWM917325:AWN917326 BGI917325:BGJ917326 BQE917325:BQF917326 CAA917325:CAB917326 CJW917325:CJX917326 CTS917325:CTT917326 DDO917325:DDP917326 DNK917325:DNL917326 DXG917325:DXH917326 EHC917325:EHD917326 EQY917325:EQZ917326 FAU917325:FAV917326 FKQ917325:FKR917326 FUM917325:FUN917326 GEI917325:GEJ917326 GOE917325:GOF917326 GYA917325:GYB917326 HHW917325:HHX917326 HRS917325:HRT917326 IBO917325:IBP917326 ILK917325:ILL917326 IVG917325:IVH917326 JFC917325:JFD917326 JOY917325:JOZ917326 JYU917325:JYV917326 KIQ917325:KIR917326 KSM917325:KSN917326 LCI917325:LCJ917326 LME917325:LMF917326 LWA917325:LWB917326 MFW917325:MFX917326 MPS917325:MPT917326 MZO917325:MZP917326 NJK917325:NJL917326 NTG917325:NTH917326 ODC917325:ODD917326 OMY917325:OMZ917326 OWU917325:OWV917326 PGQ917325:PGR917326 PQM917325:PQN917326 QAI917325:QAJ917326 QKE917325:QKF917326 QUA917325:QUB917326 RDW917325:RDX917326 RNS917325:RNT917326 RXO917325:RXP917326 SHK917325:SHL917326 SRG917325:SRH917326 TBC917325:TBD917326 TKY917325:TKZ917326 TUU917325:TUV917326 UEQ917325:UER917326 UOM917325:UON917326 UYI917325:UYJ917326 VIE917325:VIF917326 VSA917325:VSB917326 WBW917325:WBX917326 WLS917325:WLT917326 WVO917325:WVP917326 JC982861:JD982862 SY982861:SZ982862 ACU982861:ACV982862 AMQ982861:AMR982862 AWM982861:AWN982862 BGI982861:BGJ982862 BQE982861:BQF982862 CAA982861:CAB982862 CJW982861:CJX982862 CTS982861:CTT982862 DDO982861:DDP982862 DNK982861:DNL982862 DXG982861:DXH982862 EHC982861:EHD982862 EQY982861:EQZ982862 FAU982861:FAV982862 FKQ982861:FKR982862 FUM982861:FUN982862 GEI982861:GEJ982862 GOE982861:GOF982862 GYA982861:GYB982862 HHW982861:HHX982862 HRS982861:HRT982862 IBO982861:IBP982862 ILK982861:ILL982862 IVG982861:IVH982862 JFC982861:JFD982862 JOY982861:JOZ982862 JYU982861:JYV982862 KIQ982861:KIR982862 KSM982861:KSN982862 LCI982861:LCJ982862 LME982861:LMF982862 LWA982861:LWB982862 MFW982861:MFX982862 MPS982861:MPT982862 MZO982861:MZP982862 NJK982861:NJL982862 NTG982861:NTH982862 ODC982861:ODD982862 OMY982861:OMZ982862 OWU982861:OWV982862 PGQ982861:PGR982862 PQM982861:PQN982862 QAI982861:QAJ982862 QKE982861:QKF982862 QUA982861:QUB982862 RDW982861:RDX982862 RNS982861:RNT982862 RXO982861:RXP982862 SHK982861:SHL982862 SRG982861:SRH982862 TBC982861:TBD982862 TKY982861:TKZ982862 TUU982861:TUV982862 UEQ982861:UER982862 UOM982861:UON982862 UYI982861:UYJ982862 VIE982861:VIF982862 VSA982861:VSB982862 WBW982861:WBX982862 WLS982861:WLT982862 WVO982861:WVP982862 JC65324:JD65324 SY65324:SZ65324 ACU65324:ACV65324 AMQ65324:AMR65324 AWM65324:AWN65324 BGI65324:BGJ65324 BQE65324:BQF65324 CAA65324:CAB65324 CJW65324:CJX65324 CTS65324:CTT65324 DDO65324:DDP65324 DNK65324:DNL65324 DXG65324:DXH65324 EHC65324:EHD65324 EQY65324:EQZ65324 FAU65324:FAV65324 FKQ65324:FKR65324 FUM65324:FUN65324 GEI65324:GEJ65324 GOE65324:GOF65324 GYA65324:GYB65324 HHW65324:HHX65324 HRS65324:HRT65324 IBO65324:IBP65324 ILK65324:ILL65324 IVG65324:IVH65324 JFC65324:JFD65324 JOY65324:JOZ65324 JYU65324:JYV65324 KIQ65324:KIR65324 KSM65324:KSN65324 LCI65324:LCJ65324 LME65324:LMF65324 LWA65324:LWB65324 MFW65324:MFX65324 MPS65324:MPT65324 MZO65324:MZP65324 NJK65324:NJL65324 NTG65324:NTH65324 ODC65324:ODD65324 OMY65324:OMZ65324 OWU65324:OWV65324 PGQ65324:PGR65324 PQM65324:PQN65324 QAI65324:QAJ65324 QKE65324:QKF65324 QUA65324:QUB65324 RDW65324:RDX65324 RNS65324:RNT65324 RXO65324:RXP65324 SHK65324:SHL65324 SRG65324:SRH65324 TBC65324:TBD65324 TKY65324:TKZ65324 TUU65324:TUV65324 UEQ65324:UER65324 UOM65324:UON65324 UYI65324:UYJ65324 VIE65324:VIF65324 VSA65324:VSB65324 WBW65324:WBX65324 WLS65324:WLT65324 WVO65324:WVP65324 JC130860:JD130860 SY130860:SZ130860 ACU130860:ACV130860 AMQ130860:AMR130860 AWM130860:AWN130860 BGI130860:BGJ130860 BQE130860:BQF130860 CAA130860:CAB130860 CJW130860:CJX130860 CTS130860:CTT130860 DDO130860:DDP130860 DNK130860:DNL130860 DXG130860:DXH130860 EHC130860:EHD130860 EQY130860:EQZ130860 FAU130860:FAV130860 FKQ130860:FKR130860 FUM130860:FUN130860 GEI130860:GEJ130860 GOE130860:GOF130860 GYA130860:GYB130860 HHW130860:HHX130860 HRS130860:HRT130860 IBO130860:IBP130860 ILK130860:ILL130860 IVG130860:IVH130860 JFC130860:JFD130860 JOY130860:JOZ130860 JYU130860:JYV130860 KIQ130860:KIR130860 KSM130860:KSN130860 LCI130860:LCJ130860 LME130860:LMF130860 LWA130860:LWB130860 MFW130860:MFX130860 MPS130860:MPT130860 MZO130860:MZP130860 NJK130860:NJL130860 NTG130860:NTH130860 ODC130860:ODD130860 OMY130860:OMZ130860 OWU130860:OWV130860 PGQ130860:PGR130860 PQM130860:PQN130860 QAI130860:QAJ130860 QKE130860:QKF130860 QUA130860:QUB130860 RDW130860:RDX130860 RNS130860:RNT130860 RXO130860:RXP130860 SHK130860:SHL130860 SRG130860:SRH130860 TBC130860:TBD130860 TKY130860:TKZ130860 TUU130860:TUV130860 UEQ130860:UER130860 UOM130860:UON130860 UYI130860:UYJ130860 VIE130860:VIF130860 VSA130860:VSB130860 WBW130860:WBX130860 WLS130860:WLT130860 WVO130860:WVP130860 JC196396:JD196396 SY196396:SZ196396 ACU196396:ACV196396 AMQ196396:AMR196396 AWM196396:AWN196396 BGI196396:BGJ196396 BQE196396:BQF196396 CAA196396:CAB196396 CJW196396:CJX196396 CTS196396:CTT196396 DDO196396:DDP196396 DNK196396:DNL196396 DXG196396:DXH196396 EHC196396:EHD196396 EQY196396:EQZ196396 FAU196396:FAV196396 FKQ196396:FKR196396 FUM196396:FUN196396 GEI196396:GEJ196396 GOE196396:GOF196396 GYA196396:GYB196396 HHW196396:HHX196396 HRS196396:HRT196396 IBO196396:IBP196396 ILK196396:ILL196396 IVG196396:IVH196396 JFC196396:JFD196396 JOY196396:JOZ196396 JYU196396:JYV196396 KIQ196396:KIR196396 KSM196396:KSN196396 LCI196396:LCJ196396 LME196396:LMF196396 LWA196396:LWB196396 MFW196396:MFX196396 MPS196396:MPT196396 MZO196396:MZP196396 NJK196396:NJL196396 NTG196396:NTH196396 ODC196396:ODD196396 OMY196396:OMZ196396 OWU196396:OWV196396 PGQ196396:PGR196396 PQM196396:PQN196396 QAI196396:QAJ196396 QKE196396:QKF196396 QUA196396:QUB196396 RDW196396:RDX196396 RNS196396:RNT196396 RXO196396:RXP196396 SHK196396:SHL196396 SRG196396:SRH196396 TBC196396:TBD196396 TKY196396:TKZ196396 TUU196396:TUV196396 UEQ196396:UER196396 UOM196396:UON196396 UYI196396:UYJ196396 VIE196396:VIF196396 VSA196396:VSB196396 WBW196396:WBX196396 WLS196396:WLT196396 WVO196396:WVP196396 JC261932:JD261932 SY261932:SZ261932 ACU261932:ACV261932 AMQ261932:AMR261932 AWM261932:AWN261932 BGI261932:BGJ261932 BQE261932:BQF261932 CAA261932:CAB261932 CJW261932:CJX261932 CTS261932:CTT261932 DDO261932:DDP261932 DNK261932:DNL261932 DXG261932:DXH261932 EHC261932:EHD261932 EQY261932:EQZ261932 FAU261932:FAV261932 FKQ261932:FKR261932 FUM261932:FUN261932 GEI261932:GEJ261932 GOE261932:GOF261932 GYA261932:GYB261932 HHW261932:HHX261932 HRS261932:HRT261932 IBO261932:IBP261932 ILK261932:ILL261932 IVG261932:IVH261932 JFC261932:JFD261932 JOY261932:JOZ261932 JYU261932:JYV261932 KIQ261932:KIR261932 KSM261932:KSN261932 LCI261932:LCJ261932 LME261932:LMF261932 LWA261932:LWB261932 MFW261932:MFX261932 MPS261932:MPT261932 MZO261932:MZP261932 NJK261932:NJL261932 NTG261932:NTH261932 ODC261932:ODD261932 OMY261932:OMZ261932 OWU261932:OWV261932 PGQ261932:PGR261932 PQM261932:PQN261932 QAI261932:QAJ261932 QKE261932:QKF261932 QUA261932:QUB261932 RDW261932:RDX261932 RNS261932:RNT261932 RXO261932:RXP261932 SHK261932:SHL261932 SRG261932:SRH261932 TBC261932:TBD261932 TKY261932:TKZ261932 TUU261932:TUV261932 UEQ261932:UER261932 UOM261932:UON261932 UYI261932:UYJ261932 VIE261932:VIF261932 VSA261932:VSB261932 WBW261932:WBX261932 WLS261932:WLT261932 WVO261932:WVP261932 JC327468:JD327468 SY327468:SZ327468 ACU327468:ACV327468 AMQ327468:AMR327468 AWM327468:AWN327468 BGI327468:BGJ327468 BQE327468:BQF327468 CAA327468:CAB327468 CJW327468:CJX327468 CTS327468:CTT327468 DDO327468:DDP327468 DNK327468:DNL327468 DXG327468:DXH327468 EHC327468:EHD327468 EQY327468:EQZ327468 FAU327468:FAV327468 FKQ327468:FKR327468 FUM327468:FUN327468 GEI327468:GEJ327468 GOE327468:GOF327468 GYA327468:GYB327468 HHW327468:HHX327468 HRS327468:HRT327468 IBO327468:IBP327468 ILK327468:ILL327468 IVG327468:IVH327468 JFC327468:JFD327468 JOY327468:JOZ327468 JYU327468:JYV327468 KIQ327468:KIR327468 KSM327468:KSN327468 LCI327468:LCJ327468 LME327468:LMF327468 LWA327468:LWB327468 MFW327468:MFX327468 MPS327468:MPT327468 MZO327468:MZP327468 NJK327468:NJL327468 NTG327468:NTH327468 ODC327468:ODD327468 OMY327468:OMZ327468 OWU327468:OWV327468 PGQ327468:PGR327468 PQM327468:PQN327468 QAI327468:QAJ327468 QKE327468:QKF327468 QUA327468:QUB327468 RDW327468:RDX327468 RNS327468:RNT327468 RXO327468:RXP327468 SHK327468:SHL327468 SRG327468:SRH327468 TBC327468:TBD327468 TKY327468:TKZ327468 TUU327468:TUV327468 UEQ327468:UER327468 UOM327468:UON327468 UYI327468:UYJ327468 VIE327468:VIF327468 VSA327468:VSB327468 WBW327468:WBX327468 WLS327468:WLT327468 WVO327468:WVP327468 JC393004:JD393004 SY393004:SZ393004 ACU393004:ACV393004 AMQ393004:AMR393004 AWM393004:AWN393004 BGI393004:BGJ393004 BQE393004:BQF393004 CAA393004:CAB393004 CJW393004:CJX393004 CTS393004:CTT393004 DDO393004:DDP393004 DNK393004:DNL393004 DXG393004:DXH393004 EHC393004:EHD393004 EQY393004:EQZ393004 FAU393004:FAV393004 FKQ393004:FKR393004 FUM393004:FUN393004 GEI393004:GEJ393004 GOE393004:GOF393004 GYA393004:GYB393004 HHW393004:HHX393004 HRS393004:HRT393004 IBO393004:IBP393004 ILK393004:ILL393004 IVG393004:IVH393004 JFC393004:JFD393004 JOY393004:JOZ393004 JYU393004:JYV393004 KIQ393004:KIR393004 KSM393004:KSN393004 LCI393004:LCJ393004 LME393004:LMF393004 LWA393004:LWB393004 MFW393004:MFX393004 MPS393004:MPT393004 MZO393004:MZP393004 NJK393004:NJL393004 NTG393004:NTH393004 ODC393004:ODD393004 OMY393004:OMZ393004 OWU393004:OWV393004 PGQ393004:PGR393004 PQM393004:PQN393004 QAI393004:QAJ393004 QKE393004:QKF393004 QUA393004:QUB393004 RDW393004:RDX393004 RNS393004:RNT393004 RXO393004:RXP393004 SHK393004:SHL393004 SRG393004:SRH393004 TBC393004:TBD393004 TKY393004:TKZ393004 TUU393004:TUV393004 UEQ393004:UER393004 UOM393004:UON393004 UYI393004:UYJ393004 VIE393004:VIF393004 VSA393004:VSB393004 WBW393004:WBX393004 WLS393004:WLT393004 WVO393004:WVP393004 JC458540:JD458540 SY458540:SZ458540 ACU458540:ACV458540 AMQ458540:AMR458540 AWM458540:AWN458540 BGI458540:BGJ458540 BQE458540:BQF458540 CAA458540:CAB458540 CJW458540:CJX458540 CTS458540:CTT458540 DDO458540:DDP458540 DNK458540:DNL458540 DXG458540:DXH458540 EHC458540:EHD458540 EQY458540:EQZ458540 FAU458540:FAV458540 FKQ458540:FKR458540 FUM458540:FUN458540 GEI458540:GEJ458540 GOE458540:GOF458540 GYA458540:GYB458540 HHW458540:HHX458540 HRS458540:HRT458540 IBO458540:IBP458540 ILK458540:ILL458540 IVG458540:IVH458540 JFC458540:JFD458540 JOY458540:JOZ458540 JYU458540:JYV458540 KIQ458540:KIR458540 KSM458540:KSN458540 LCI458540:LCJ458540 LME458540:LMF458540 LWA458540:LWB458540 MFW458540:MFX458540 MPS458540:MPT458540 MZO458540:MZP458540 NJK458540:NJL458540 NTG458540:NTH458540 ODC458540:ODD458540 OMY458540:OMZ458540 OWU458540:OWV458540 PGQ458540:PGR458540 PQM458540:PQN458540 QAI458540:QAJ458540 QKE458540:QKF458540 QUA458540:QUB458540 RDW458540:RDX458540 RNS458540:RNT458540 RXO458540:RXP458540 SHK458540:SHL458540 SRG458540:SRH458540 TBC458540:TBD458540 TKY458540:TKZ458540 TUU458540:TUV458540 UEQ458540:UER458540 UOM458540:UON458540 UYI458540:UYJ458540 VIE458540:VIF458540 VSA458540:VSB458540 WBW458540:WBX458540 WLS458540:WLT458540 WVO458540:WVP458540 JC524076:JD524076 SY524076:SZ524076 ACU524076:ACV524076 AMQ524076:AMR524076 AWM524076:AWN524076 BGI524076:BGJ524076 BQE524076:BQF524076 CAA524076:CAB524076 CJW524076:CJX524076 CTS524076:CTT524076 DDO524076:DDP524076 DNK524076:DNL524076 DXG524076:DXH524076 EHC524076:EHD524076 EQY524076:EQZ524076 FAU524076:FAV524076 FKQ524076:FKR524076 FUM524076:FUN524076 GEI524076:GEJ524076 GOE524076:GOF524076 GYA524076:GYB524076 HHW524076:HHX524076 HRS524076:HRT524076 IBO524076:IBP524076 ILK524076:ILL524076 IVG524076:IVH524076 JFC524076:JFD524076 JOY524076:JOZ524076 JYU524076:JYV524076 KIQ524076:KIR524076 KSM524076:KSN524076 LCI524076:LCJ524076 LME524076:LMF524076 LWA524076:LWB524076 MFW524076:MFX524076 MPS524076:MPT524076 MZO524076:MZP524076 NJK524076:NJL524076 NTG524076:NTH524076 ODC524076:ODD524076 OMY524076:OMZ524076 OWU524076:OWV524076 PGQ524076:PGR524076 PQM524076:PQN524076 QAI524076:QAJ524076 QKE524076:QKF524076 QUA524076:QUB524076 RDW524076:RDX524076 RNS524076:RNT524076 RXO524076:RXP524076 SHK524076:SHL524076 SRG524076:SRH524076 TBC524076:TBD524076 TKY524076:TKZ524076 TUU524076:TUV524076 UEQ524076:UER524076 UOM524076:UON524076 UYI524076:UYJ524076 VIE524076:VIF524076 VSA524076:VSB524076 WBW524076:WBX524076 WLS524076:WLT524076 WVO524076:WVP524076 JC589612:JD589612 SY589612:SZ589612 ACU589612:ACV589612 AMQ589612:AMR589612 AWM589612:AWN589612 BGI589612:BGJ589612 BQE589612:BQF589612 CAA589612:CAB589612 CJW589612:CJX589612 CTS589612:CTT589612 DDO589612:DDP589612 DNK589612:DNL589612 DXG589612:DXH589612 EHC589612:EHD589612 EQY589612:EQZ589612 FAU589612:FAV589612 FKQ589612:FKR589612 FUM589612:FUN589612 GEI589612:GEJ589612 GOE589612:GOF589612 GYA589612:GYB589612 HHW589612:HHX589612 HRS589612:HRT589612 IBO589612:IBP589612 ILK589612:ILL589612 IVG589612:IVH589612 JFC589612:JFD589612 JOY589612:JOZ589612 JYU589612:JYV589612 KIQ589612:KIR589612 KSM589612:KSN589612 LCI589612:LCJ589612 LME589612:LMF589612 LWA589612:LWB589612 MFW589612:MFX589612 MPS589612:MPT589612 MZO589612:MZP589612 NJK589612:NJL589612 NTG589612:NTH589612 ODC589612:ODD589612 OMY589612:OMZ589612 OWU589612:OWV589612 PGQ589612:PGR589612 PQM589612:PQN589612 QAI589612:QAJ589612 QKE589612:QKF589612 QUA589612:QUB589612 RDW589612:RDX589612 RNS589612:RNT589612 RXO589612:RXP589612 SHK589612:SHL589612 SRG589612:SRH589612 TBC589612:TBD589612 TKY589612:TKZ589612 TUU589612:TUV589612 UEQ589612:UER589612 UOM589612:UON589612 UYI589612:UYJ589612 VIE589612:VIF589612 VSA589612:VSB589612 WBW589612:WBX589612 WLS589612:WLT589612 WVO589612:WVP589612 JC655148:JD655148 SY655148:SZ655148 ACU655148:ACV655148 AMQ655148:AMR655148 AWM655148:AWN655148 BGI655148:BGJ655148 BQE655148:BQF655148 CAA655148:CAB655148 CJW655148:CJX655148 CTS655148:CTT655148 DDO655148:DDP655148 DNK655148:DNL655148 DXG655148:DXH655148 EHC655148:EHD655148 EQY655148:EQZ655148 FAU655148:FAV655148 FKQ655148:FKR655148 FUM655148:FUN655148 GEI655148:GEJ655148 GOE655148:GOF655148 GYA655148:GYB655148 HHW655148:HHX655148 HRS655148:HRT655148 IBO655148:IBP655148 ILK655148:ILL655148 IVG655148:IVH655148 JFC655148:JFD655148 JOY655148:JOZ655148 JYU655148:JYV655148 KIQ655148:KIR655148 KSM655148:KSN655148 LCI655148:LCJ655148 LME655148:LMF655148 LWA655148:LWB655148 MFW655148:MFX655148 MPS655148:MPT655148 MZO655148:MZP655148 NJK655148:NJL655148 NTG655148:NTH655148 ODC655148:ODD655148 OMY655148:OMZ655148 OWU655148:OWV655148 PGQ655148:PGR655148 PQM655148:PQN655148 QAI655148:QAJ655148 QKE655148:QKF655148 QUA655148:QUB655148 RDW655148:RDX655148 RNS655148:RNT655148 RXO655148:RXP655148 SHK655148:SHL655148 SRG655148:SRH655148 TBC655148:TBD655148 TKY655148:TKZ655148 TUU655148:TUV655148 UEQ655148:UER655148 UOM655148:UON655148 UYI655148:UYJ655148 VIE655148:VIF655148 VSA655148:VSB655148 WBW655148:WBX655148 WLS655148:WLT655148 WVO655148:WVP655148 JC720684:JD720684 SY720684:SZ720684 ACU720684:ACV720684 AMQ720684:AMR720684 AWM720684:AWN720684 BGI720684:BGJ720684 BQE720684:BQF720684 CAA720684:CAB720684 CJW720684:CJX720684 CTS720684:CTT720684 DDO720684:DDP720684 DNK720684:DNL720684 DXG720684:DXH720684 EHC720684:EHD720684 EQY720684:EQZ720684 FAU720684:FAV720684 FKQ720684:FKR720684 FUM720684:FUN720684 GEI720684:GEJ720684 GOE720684:GOF720684 GYA720684:GYB720684 HHW720684:HHX720684 HRS720684:HRT720684 IBO720684:IBP720684 ILK720684:ILL720684 IVG720684:IVH720684 JFC720684:JFD720684 JOY720684:JOZ720684 JYU720684:JYV720684 KIQ720684:KIR720684 KSM720684:KSN720684 LCI720684:LCJ720684 LME720684:LMF720684 LWA720684:LWB720684 MFW720684:MFX720684 MPS720684:MPT720684 MZO720684:MZP720684 NJK720684:NJL720684 NTG720684:NTH720684 ODC720684:ODD720684 OMY720684:OMZ720684 OWU720684:OWV720684 PGQ720684:PGR720684 PQM720684:PQN720684 QAI720684:QAJ720684 QKE720684:QKF720684 QUA720684:QUB720684 RDW720684:RDX720684 RNS720684:RNT720684 RXO720684:RXP720684 SHK720684:SHL720684 SRG720684:SRH720684 TBC720684:TBD720684 TKY720684:TKZ720684 TUU720684:TUV720684 UEQ720684:UER720684 UOM720684:UON720684 UYI720684:UYJ720684 VIE720684:VIF720684 VSA720684:VSB720684 WBW720684:WBX720684 WLS720684:WLT720684 WVO720684:WVP720684 JC786220:JD786220 SY786220:SZ786220 ACU786220:ACV786220 AMQ786220:AMR786220 AWM786220:AWN786220 BGI786220:BGJ786220 BQE786220:BQF786220 CAA786220:CAB786220 CJW786220:CJX786220 CTS786220:CTT786220 DDO786220:DDP786220 DNK786220:DNL786220 DXG786220:DXH786220 EHC786220:EHD786220 EQY786220:EQZ786220 FAU786220:FAV786220 FKQ786220:FKR786220 FUM786220:FUN786220 GEI786220:GEJ786220 GOE786220:GOF786220 GYA786220:GYB786220 HHW786220:HHX786220 HRS786220:HRT786220 IBO786220:IBP786220 ILK786220:ILL786220 IVG786220:IVH786220 JFC786220:JFD786220 JOY786220:JOZ786220 JYU786220:JYV786220 KIQ786220:KIR786220 KSM786220:KSN786220 LCI786220:LCJ786220 LME786220:LMF786220 LWA786220:LWB786220 MFW786220:MFX786220 MPS786220:MPT786220 MZO786220:MZP786220 NJK786220:NJL786220 NTG786220:NTH786220 ODC786220:ODD786220 OMY786220:OMZ786220 OWU786220:OWV786220 PGQ786220:PGR786220 PQM786220:PQN786220 QAI786220:QAJ786220 QKE786220:QKF786220 QUA786220:QUB786220 RDW786220:RDX786220 RNS786220:RNT786220 RXO786220:RXP786220 SHK786220:SHL786220 SRG786220:SRH786220 TBC786220:TBD786220 TKY786220:TKZ786220 TUU786220:TUV786220 UEQ786220:UER786220 UOM786220:UON786220 UYI786220:UYJ786220 VIE786220:VIF786220 VSA786220:VSB786220 WBW786220:WBX786220 WLS786220:WLT786220 WVO786220:WVP786220 JC851756:JD851756 SY851756:SZ851756 ACU851756:ACV851756 AMQ851756:AMR851756 AWM851756:AWN851756 BGI851756:BGJ851756 BQE851756:BQF851756 CAA851756:CAB851756 CJW851756:CJX851756 CTS851756:CTT851756 DDO851756:DDP851756 DNK851756:DNL851756 DXG851756:DXH851756 EHC851756:EHD851756 EQY851756:EQZ851756 FAU851756:FAV851756 FKQ851756:FKR851756 FUM851756:FUN851756 GEI851756:GEJ851756 GOE851756:GOF851756 GYA851756:GYB851756 HHW851756:HHX851756 HRS851756:HRT851756 IBO851756:IBP851756 ILK851756:ILL851756 IVG851756:IVH851756 JFC851756:JFD851756 JOY851756:JOZ851756 JYU851756:JYV851756 KIQ851756:KIR851756 KSM851756:KSN851756 LCI851756:LCJ851756 LME851756:LMF851756 LWA851756:LWB851756 MFW851756:MFX851756 MPS851756:MPT851756 MZO851756:MZP851756 NJK851756:NJL851756 NTG851756:NTH851756 ODC851756:ODD851756 OMY851756:OMZ851756 OWU851756:OWV851756 PGQ851756:PGR851756 PQM851756:PQN851756 QAI851756:QAJ851756 QKE851756:QKF851756 QUA851756:QUB851756 RDW851756:RDX851756 RNS851756:RNT851756 RXO851756:RXP851756 SHK851756:SHL851756 SRG851756:SRH851756 TBC851756:TBD851756 TKY851756:TKZ851756 TUU851756:TUV851756 UEQ851756:UER851756 UOM851756:UON851756 UYI851756:UYJ851756 VIE851756:VIF851756 VSA851756:VSB851756 WBW851756:WBX851756 WLS851756:WLT851756 WVO851756:WVP851756 JC917292:JD917292 SY917292:SZ917292 ACU917292:ACV917292 AMQ917292:AMR917292 AWM917292:AWN917292 BGI917292:BGJ917292 BQE917292:BQF917292 CAA917292:CAB917292 CJW917292:CJX917292 CTS917292:CTT917292 DDO917292:DDP917292 DNK917292:DNL917292 DXG917292:DXH917292 EHC917292:EHD917292 EQY917292:EQZ917292 FAU917292:FAV917292 FKQ917292:FKR917292 FUM917292:FUN917292 GEI917292:GEJ917292 GOE917292:GOF917292 GYA917292:GYB917292 HHW917292:HHX917292 HRS917292:HRT917292 IBO917292:IBP917292 ILK917292:ILL917292 IVG917292:IVH917292 JFC917292:JFD917292 JOY917292:JOZ917292 JYU917292:JYV917292 KIQ917292:KIR917292 KSM917292:KSN917292 LCI917292:LCJ917292 LME917292:LMF917292 LWA917292:LWB917292 MFW917292:MFX917292 MPS917292:MPT917292 MZO917292:MZP917292 NJK917292:NJL917292 NTG917292:NTH917292 ODC917292:ODD917292 OMY917292:OMZ917292 OWU917292:OWV917292 PGQ917292:PGR917292 PQM917292:PQN917292 QAI917292:QAJ917292 QKE917292:QKF917292 QUA917292:QUB917292 RDW917292:RDX917292 RNS917292:RNT917292 RXO917292:RXP917292 SHK917292:SHL917292 SRG917292:SRH917292 TBC917292:TBD917292 TKY917292:TKZ917292 TUU917292:TUV917292 UEQ917292:UER917292 UOM917292:UON917292 UYI917292:UYJ917292 VIE917292:VIF917292 VSA917292:VSB917292 WBW917292:WBX917292 WLS917292:WLT917292 WVO917292:WVP917292 JC982828:JD982828 SY982828:SZ982828 ACU982828:ACV982828 AMQ982828:AMR982828 AWM982828:AWN982828 BGI982828:BGJ982828 BQE982828:BQF982828 CAA982828:CAB982828 CJW982828:CJX982828 CTS982828:CTT982828 DDO982828:DDP982828 DNK982828:DNL982828 DXG982828:DXH982828 EHC982828:EHD982828 EQY982828:EQZ982828 FAU982828:FAV982828 FKQ982828:FKR982828 FUM982828:FUN982828 GEI982828:GEJ982828 GOE982828:GOF982828 GYA982828:GYB982828 HHW982828:HHX982828 HRS982828:HRT982828 IBO982828:IBP982828 ILK982828:ILL982828 IVG982828:IVH982828 JFC982828:JFD982828 JOY982828:JOZ982828 JYU982828:JYV982828 KIQ982828:KIR982828 KSM982828:KSN982828 LCI982828:LCJ982828 LME982828:LMF982828 LWA982828:LWB982828 MFW982828:MFX982828 MPS982828:MPT982828 MZO982828:MZP982828 NJK982828:NJL982828 NTG982828:NTH982828 ODC982828:ODD982828 OMY982828:OMZ982828 OWU982828:OWV982828 PGQ982828:PGR982828 PQM982828:PQN982828 QAI982828:QAJ982828 QKE982828:QKF982828 QUA982828:QUB982828 RDW982828:RDX982828 RNS982828:RNT982828 RXO982828:RXP982828 SHK982828:SHL982828 SRG982828:SRH982828 TBC982828:TBD982828 TKY982828:TKZ982828 TUU982828:TUV982828 UEQ982828:UER982828 UOM982828:UON982828 UYI982828:UYJ982828 VIE982828:VIF982828 VSA982828:VSB982828 WBW982828:WBX982828 WLS982828:WLT982828 WVO982828:WVP982828" xr:uid="{00000000-0002-0000-0100-000004000000}">
      <formula1>999999999999</formula1>
    </dataValidation>
  </dataValidations>
  <pageMargins left="0.98" right="0.74803149606299213" top="0.54" bottom="0.56000000000000005" header="0.51181102362204722" footer="0.51181102362204722"/>
  <pageSetup paperSize="9" scale="7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64"/>
  <sheetViews>
    <sheetView view="pageBreakPreview" topLeftCell="A41" zoomScale="110" zoomScaleNormal="100" zoomScaleSheetLayoutView="110" workbookViewId="0">
      <selection activeCell="L61" sqref="L61"/>
    </sheetView>
  </sheetViews>
  <sheetFormatPr defaultRowHeight="12.75" x14ac:dyDescent="0.2"/>
  <cols>
    <col min="1" max="7" width="9.140625" style="1"/>
    <col min="8" max="9" width="14.5703125" style="30" customWidth="1"/>
    <col min="10" max="10" width="6.140625" style="1" bestFit="1" customWidth="1"/>
    <col min="11" max="260" width="9.140625" style="1"/>
    <col min="261" max="261" width="9.85546875" style="1" bestFit="1" customWidth="1"/>
    <col min="262" max="262" width="11.7109375" style="1" bestFit="1" customWidth="1"/>
    <col min="263" max="516" width="9.140625" style="1"/>
    <col min="517" max="517" width="9.85546875" style="1" bestFit="1" customWidth="1"/>
    <col min="518" max="518" width="11.7109375" style="1" bestFit="1" customWidth="1"/>
    <col min="519" max="772" width="9.140625" style="1"/>
    <col min="773" max="773" width="9.85546875" style="1" bestFit="1" customWidth="1"/>
    <col min="774" max="774" width="11.7109375" style="1" bestFit="1" customWidth="1"/>
    <col min="775" max="1028" width="9.140625" style="1"/>
    <col min="1029" max="1029" width="9.85546875" style="1" bestFit="1" customWidth="1"/>
    <col min="1030" max="1030" width="11.7109375" style="1" bestFit="1" customWidth="1"/>
    <col min="1031" max="1284" width="9.140625" style="1"/>
    <col min="1285" max="1285" width="9.85546875" style="1" bestFit="1" customWidth="1"/>
    <col min="1286" max="1286" width="11.7109375" style="1" bestFit="1" customWidth="1"/>
    <col min="1287" max="1540" width="9.140625" style="1"/>
    <col min="1541" max="1541" width="9.85546875" style="1" bestFit="1" customWidth="1"/>
    <col min="1542" max="1542" width="11.7109375" style="1" bestFit="1" customWidth="1"/>
    <col min="1543" max="1796" width="9.140625" style="1"/>
    <col min="1797" max="1797" width="9.85546875" style="1" bestFit="1" customWidth="1"/>
    <col min="1798" max="1798" width="11.7109375" style="1" bestFit="1" customWidth="1"/>
    <col min="1799" max="2052" width="9.140625" style="1"/>
    <col min="2053" max="2053" width="9.85546875" style="1" bestFit="1" customWidth="1"/>
    <col min="2054" max="2054" width="11.7109375" style="1" bestFit="1" customWidth="1"/>
    <col min="2055" max="2308" width="9.140625" style="1"/>
    <col min="2309" max="2309" width="9.85546875" style="1" bestFit="1" customWidth="1"/>
    <col min="2310" max="2310" width="11.7109375" style="1" bestFit="1" customWidth="1"/>
    <col min="2311" max="2564" width="9.140625" style="1"/>
    <col min="2565" max="2565" width="9.85546875" style="1" bestFit="1" customWidth="1"/>
    <col min="2566" max="2566" width="11.7109375" style="1" bestFit="1" customWidth="1"/>
    <col min="2567" max="2820" width="9.140625" style="1"/>
    <col min="2821" max="2821" width="9.85546875" style="1" bestFit="1" customWidth="1"/>
    <col min="2822" max="2822" width="11.7109375" style="1" bestFit="1" customWidth="1"/>
    <col min="2823" max="3076" width="9.140625" style="1"/>
    <col min="3077" max="3077" width="9.85546875" style="1" bestFit="1" customWidth="1"/>
    <col min="3078" max="3078" width="11.7109375" style="1" bestFit="1" customWidth="1"/>
    <col min="3079" max="3332" width="9.140625" style="1"/>
    <col min="3333" max="3333" width="9.85546875" style="1" bestFit="1" customWidth="1"/>
    <col min="3334" max="3334" width="11.7109375" style="1" bestFit="1" customWidth="1"/>
    <col min="3335" max="3588" width="9.140625" style="1"/>
    <col min="3589" max="3589" width="9.85546875" style="1" bestFit="1" customWidth="1"/>
    <col min="3590" max="3590" width="11.7109375" style="1" bestFit="1" customWidth="1"/>
    <col min="3591" max="3844" width="9.140625" style="1"/>
    <col min="3845" max="3845" width="9.85546875" style="1" bestFit="1" customWidth="1"/>
    <col min="3846" max="3846" width="11.7109375" style="1" bestFit="1" customWidth="1"/>
    <col min="3847" max="4100" width="9.140625" style="1"/>
    <col min="4101" max="4101" width="9.85546875" style="1" bestFit="1" customWidth="1"/>
    <col min="4102" max="4102" width="11.7109375" style="1" bestFit="1" customWidth="1"/>
    <col min="4103" max="4356" width="9.140625" style="1"/>
    <col min="4357" max="4357" width="9.85546875" style="1" bestFit="1" customWidth="1"/>
    <col min="4358" max="4358" width="11.7109375" style="1" bestFit="1" customWidth="1"/>
    <col min="4359" max="4612" width="9.140625" style="1"/>
    <col min="4613" max="4613" width="9.85546875" style="1" bestFit="1" customWidth="1"/>
    <col min="4614" max="4614" width="11.7109375" style="1" bestFit="1" customWidth="1"/>
    <col min="4615" max="4868" width="9.140625" style="1"/>
    <col min="4869" max="4869" width="9.85546875" style="1" bestFit="1" customWidth="1"/>
    <col min="4870" max="4870" width="11.7109375" style="1" bestFit="1" customWidth="1"/>
    <col min="4871" max="5124" width="9.140625" style="1"/>
    <col min="5125" max="5125" width="9.85546875" style="1" bestFit="1" customWidth="1"/>
    <col min="5126" max="5126" width="11.7109375" style="1" bestFit="1" customWidth="1"/>
    <col min="5127" max="5380" width="9.140625" style="1"/>
    <col min="5381" max="5381" width="9.85546875" style="1" bestFit="1" customWidth="1"/>
    <col min="5382" max="5382" width="11.7109375" style="1" bestFit="1" customWidth="1"/>
    <col min="5383" max="5636" width="9.140625" style="1"/>
    <col min="5637" max="5637" width="9.85546875" style="1" bestFit="1" customWidth="1"/>
    <col min="5638" max="5638" width="11.7109375" style="1" bestFit="1" customWidth="1"/>
    <col min="5639" max="5892" width="9.140625" style="1"/>
    <col min="5893" max="5893" width="9.85546875" style="1" bestFit="1" customWidth="1"/>
    <col min="5894" max="5894" width="11.7109375" style="1" bestFit="1" customWidth="1"/>
    <col min="5895" max="6148" width="9.140625" style="1"/>
    <col min="6149" max="6149" width="9.85546875" style="1" bestFit="1" customWidth="1"/>
    <col min="6150" max="6150" width="11.7109375" style="1" bestFit="1" customWidth="1"/>
    <col min="6151" max="6404" width="9.140625" style="1"/>
    <col min="6405" max="6405" width="9.85546875" style="1" bestFit="1" customWidth="1"/>
    <col min="6406" max="6406" width="11.7109375" style="1" bestFit="1" customWidth="1"/>
    <col min="6407" max="6660" width="9.140625" style="1"/>
    <col min="6661" max="6661" width="9.85546875" style="1" bestFit="1" customWidth="1"/>
    <col min="6662" max="6662" width="11.7109375" style="1" bestFit="1" customWidth="1"/>
    <col min="6663" max="6916" width="9.140625" style="1"/>
    <col min="6917" max="6917" width="9.85546875" style="1" bestFit="1" customWidth="1"/>
    <col min="6918" max="6918" width="11.7109375" style="1" bestFit="1" customWidth="1"/>
    <col min="6919" max="7172" width="9.140625" style="1"/>
    <col min="7173" max="7173" width="9.85546875" style="1" bestFit="1" customWidth="1"/>
    <col min="7174" max="7174" width="11.7109375" style="1" bestFit="1" customWidth="1"/>
    <col min="7175" max="7428" width="9.140625" style="1"/>
    <col min="7429" max="7429" width="9.85546875" style="1" bestFit="1" customWidth="1"/>
    <col min="7430" max="7430" width="11.7109375" style="1" bestFit="1" customWidth="1"/>
    <col min="7431" max="7684" width="9.140625" style="1"/>
    <col min="7685" max="7685" width="9.85546875" style="1" bestFit="1" customWidth="1"/>
    <col min="7686" max="7686" width="11.7109375" style="1" bestFit="1" customWidth="1"/>
    <col min="7687" max="7940" width="9.140625" style="1"/>
    <col min="7941" max="7941" width="9.85546875" style="1" bestFit="1" customWidth="1"/>
    <col min="7942" max="7942" width="11.7109375" style="1" bestFit="1" customWidth="1"/>
    <col min="7943" max="8196" width="9.140625" style="1"/>
    <col min="8197" max="8197" width="9.85546875" style="1" bestFit="1" customWidth="1"/>
    <col min="8198" max="8198" width="11.7109375" style="1" bestFit="1" customWidth="1"/>
    <col min="8199" max="8452" width="9.140625" style="1"/>
    <col min="8453" max="8453" width="9.85546875" style="1" bestFit="1" customWidth="1"/>
    <col min="8454" max="8454" width="11.7109375" style="1" bestFit="1" customWidth="1"/>
    <col min="8455" max="8708" width="9.140625" style="1"/>
    <col min="8709" max="8709" width="9.85546875" style="1" bestFit="1" customWidth="1"/>
    <col min="8710" max="8710" width="11.7109375" style="1" bestFit="1" customWidth="1"/>
    <col min="8711" max="8964" width="9.140625" style="1"/>
    <col min="8965" max="8965" width="9.85546875" style="1" bestFit="1" customWidth="1"/>
    <col min="8966" max="8966" width="11.7109375" style="1" bestFit="1" customWidth="1"/>
    <col min="8967" max="9220" width="9.140625" style="1"/>
    <col min="9221" max="9221" width="9.85546875" style="1" bestFit="1" customWidth="1"/>
    <col min="9222" max="9222" width="11.7109375" style="1" bestFit="1" customWidth="1"/>
    <col min="9223" max="9476" width="9.140625" style="1"/>
    <col min="9477" max="9477" width="9.85546875" style="1" bestFit="1" customWidth="1"/>
    <col min="9478" max="9478" width="11.7109375" style="1" bestFit="1" customWidth="1"/>
    <col min="9479" max="9732" width="9.140625" style="1"/>
    <col min="9733" max="9733" width="9.85546875" style="1" bestFit="1" customWidth="1"/>
    <col min="9734" max="9734" width="11.7109375" style="1" bestFit="1" customWidth="1"/>
    <col min="9735" max="9988" width="9.140625" style="1"/>
    <col min="9989" max="9989" width="9.85546875" style="1" bestFit="1" customWidth="1"/>
    <col min="9990" max="9990" width="11.7109375" style="1" bestFit="1" customWidth="1"/>
    <col min="9991" max="10244" width="9.140625" style="1"/>
    <col min="10245" max="10245" width="9.85546875" style="1" bestFit="1" customWidth="1"/>
    <col min="10246" max="10246" width="11.7109375" style="1" bestFit="1" customWidth="1"/>
    <col min="10247" max="10500" width="9.140625" style="1"/>
    <col min="10501" max="10501" width="9.85546875" style="1" bestFit="1" customWidth="1"/>
    <col min="10502" max="10502" width="11.7109375" style="1" bestFit="1" customWidth="1"/>
    <col min="10503" max="10756" width="9.140625" style="1"/>
    <col min="10757" max="10757" width="9.85546875" style="1" bestFit="1" customWidth="1"/>
    <col min="10758" max="10758" width="11.7109375" style="1" bestFit="1" customWidth="1"/>
    <col min="10759" max="11012" width="9.140625" style="1"/>
    <col min="11013" max="11013" width="9.85546875" style="1" bestFit="1" customWidth="1"/>
    <col min="11014" max="11014" width="11.7109375" style="1" bestFit="1" customWidth="1"/>
    <col min="11015" max="11268" width="9.140625" style="1"/>
    <col min="11269" max="11269" width="9.85546875" style="1" bestFit="1" customWidth="1"/>
    <col min="11270" max="11270" width="11.7109375" style="1" bestFit="1" customWidth="1"/>
    <col min="11271" max="11524" width="9.140625" style="1"/>
    <col min="11525" max="11525" width="9.85546875" style="1" bestFit="1" customWidth="1"/>
    <col min="11526" max="11526" width="11.7109375" style="1" bestFit="1" customWidth="1"/>
    <col min="11527" max="11780" width="9.140625" style="1"/>
    <col min="11781" max="11781" width="9.85546875" style="1" bestFit="1" customWidth="1"/>
    <col min="11782" max="11782" width="11.7109375" style="1" bestFit="1" customWidth="1"/>
    <col min="11783" max="12036" width="9.140625" style="1"/>
    <col min="12037" max="12037" width="9.85546875" style="1" bestFit="1" customWidth="1"/>
    <col min="12038" max="12038" width="11.7109375" style="1" bestFit="1" customWidth="1"/>
    <col min="12039" max="12292" width="9.140625" style="1"/>
    <col min="12293" max="12293" width="9.85546875" style="1" bestFit="1" customWidth="1"/>
    <col min="12294" max="12294" width="11.7109375" style="1" bestFit="1" customWidth="1"/>
    <col min="12295" max="12548" width="9.140625" style="1"/>
    <col min="12549" max="12549" width="9.85546875" style="1" bestFit="1" customWidth="1"/>
    <col min="12550" max="12550" width="11.7109375" style="1" bestFit="1" customWidth="1"/>
    <col min="12551" max="12804" width="9.140625" style="1"/>
    <col min="12805" max="12805" width="9.85546875" style="1" bestFit="1" customWidth="1"/>
    <col min="12806" max="12806" width="11.7109375" style="1" bestFit="1" customWidth="1"/>
    <col min="12807" max="13060" width="9.140625" style="1"/>
    <col min="13061" max="13061" width="9.85546875" style="1" bestFit="1" customWidth="1"/>
    <col min="13062" max="13062" width="11.7109375" style="1" bestFit="1" customWidth="1"/>
    <col min="13063" max="13316" width="9.140625" style="1"/>
    <col min="13317" max="13317" width="9.85546875" style="1" bestFit="1" customWidth="1"/>
    <col min="13318" max="13318" width="11.7109375" style="1" bestFit="1" customWidth="1"/>
    <col min="13319" max="13572" width="9.140625" style="1"/>
    <col min="13573" max="13573" width="9.85546875" style="1" bestFit="1" customWidth="1"/>
    <col min="13574" max="13574" width="11.7109375" style="1" bestFit="1" customWidth="1"/>
    <col min="13575" max="13828" width="9.140625" style="1"/>
    <col min="13829" max="13829" width="9.85546875" style="1" bestFit="1" customWidth="1"/>
    <col min="13830" max="13830" width="11.7109375" style="1" bestFit="1" customWidth="1"/>
    <col min="13831" max="14084" width="9.140625" style="1"/>
    <col min="14085" max="14085" width="9.85546875" style="1" bestFit="1" customWidth="1"/>
    <col min="14086" max="14086" width="11.7109375" style="1" bestFit="1" customWidth="1"/>
    <col min="14087" max="14340" width="9.140625" style="1"/>
    <col min="14341" max="14341" width="9.85546875" style="1" bestFit="1" customWidth="1"/>
    <col min="14342" max="14342" width="11.7109375" style="1" bestFit="1" customWidth="1"/>
    <col min="14343" max="14596" width="9.140625" style="1"/>
    <col min="14597" max="14597" width="9.85546875" style="1" bestFit="1" customWidth="1"/>
    <col min="14598" max="14598" width="11.7109375" style="1" bestFit="1" customWidth="1"/>
    <col min="14599" max="14852" width="9.140625" style="1"/>
    <col min="14853" max="14853" width="9.85546875" style="1" bestFit="1" customWidth="1"/>
    <col min="14854" max="14854" width="11.7109375" style="1" bestFit="1" customWidth="1"/>
    <col min="14855" max="15108" width="9.140625" style="1"/>
    <col min="15109" max="15109" width="9.85546875" style="1" bestFit="1" customWidth="1"/>
    <col min="15110" max="15110" width="11.7109375" style="1" bestFit="1" customWidth="1"/>
    <col min="15111" max="15364" width="9.140625" style="1"/>
    <col min="15365" max="15365" width="9.85546875" style="1" bestFit="1" customWidth="1"/>
    <col min="15366" max="15366" width="11.7109375" style="1" bestFit="1" customWidth="1"/>
    <col min="15367" max="15620" width="9.140625" style="1"/>
    <col min="15621" max="15621" width="9.85546875" style="1" bestFit="1" customWidth="1"/>
    <col min="15622" max="15622" width="11.7109375" style="1" bestFit="1" customWidth="1"/>
    <col min="15623" max="15876" width="9.140625" style="1"/>
    <col min="15877" max="15877" width="9.85546875" style="1" bestFit="1" customWidth="1"/>
    <col min="15878" max="15878" width="11.7109375" style="1" bestFit="1" customWidth="1"/>
    <col min="15879" max="16132" width="9.140625" style="1"/>
    <col min="16133" max="16133" width="9.85546875" style="1" bestFit="1" customWidth="1"/>
    <col min="16134" max="16134" width="11.7109375" style="1" bestFit="1" customWidth="1"/>
    <col min="16135" max="16384" width="9.140625" style="1"/>
  </cols>
  <sheetData>
    <row r="1" spans="1:9" x14ac:dyDescent="0.2">
      <c r="A1" s="202" t="s">
        <v>4</v>
      </c>
      <c r="B1" s="189"/>
      <c r="C1" s="189"/>
      <c r="D1" s="189"/>
      <c r="E1" s="189"/>
      <c r="F1" s="189"/>
      <c r="G1" s="189"/>
      <c r="H1" s="189"/>
    </row>
    <row r="2" spans="1:9" x14ac:dyDescent="0.2">
      <c r="A2" s="201" t="s">
        <v>296</v>
      </c>
      <c r="B2" s="191"/>
      <c r="C2" s="191"/>
      <c r="D2" s="191"/>
      <c r="E2" s="191"/>
      <c r="F2" s="191"/>
      <c r="G2" s="191"/>
      <c r="H2" s="191"/>
    </row>
    <row r="3" spans="1:9" x14ac:dyDescent="0.2">
      <c r="A3" s="203" t="s">
        <v>169</v>
      </c>
      <c r="B3" s="200"/>
      <c r="C3" s="200"/>
      <c r="D3" s="200"/>
      <c r="E3" s="200"/>
      <c r="F3" s="200"/>
      <c r="G3" s="200"/>
      <c r="H3" s="200"/>
      <c r="I3" s="200"/>
    </row>
    <row r="4" spans="1:9" x14ac:dyDescent="0.2">
      <c r="A4" s="208" t="s">
        <v>297</v>
      </c>
      <c r="B4" s="198"/>
      <c r="C4" s="198"/>
      <c r="D4" s="198"/>
      <c r="E4" s="198"/>
      <c r="F4" s="198"/>
      <c r="G4" s="198"/>
      <c r="H4" s="198"/>
      <c r="I4" s="198"/>
    </row>
    <row r="5" spans="1:9" ht="33.75" x14ac:dyDescent="0.2">
      <c r="A5" s="204" t="s">
        <v>2</v>
      </c>
      <c r="B5" s="205"/>
      <c r="C5" s="205"/>
      <c r="D5" s="205"/>
      <c r="E5" s="205"/>
      <c r="F5" s="206"/>
      <c r="G5" s="10" t="s">
        <v>5</v>
      </c>
      <c r="H5" s="43" t="s">
        <v>112</v>
      </c>
      <c r="I5" s="31" t="s">
        <v>110</v>
      </c>
    </row>
    <row r="6" spans="1:9" x14ac:dyDescent="0.2">
      <c r="A6" s="207">
        <v>1</v>
      </c>
      <c r="B6" s="193"/>
      <c r="C6" s="193"/>
      <c r="D6" s="193"/>
      <c r="E6" s="193"/>
      <c r="F6" s="193"/>
      <c r="G6" s="11">
        <v>2</v>
      </c>
      <c r="H6" s="12">
        <v>3</v>
      </c>
      <c r="I6" s="12">
        <v>4</v>
      </c>
    </row>
    <row r="7" spans="1:9" s="89" customFormat="1" x14ac:dyDescent="0.2">
      <c r="A7" s="164" t="s">
        <v>217</v>
      </c>
      <c r="B7" s="165"/>
      <c r="C7" s="165"/>
      <c r="D7" s="165"/>
      <c r="E7" s="165"/>
      <c r="F7" s="166"/>
      <c r="G7" s="6">
        <v>1</v>
      </c>
      <c r="H7" s="88">
        <v>27484354</v>
      </c>
      <c r="I7" s="88">
        <v>24810926</v>
      </c>
    </row>
    <row r="8" spans="1:9" s="89" customFormat="1" x14ac:dyDescent="0.2">
      <c r="A8" s="164" t="s">
        <v>218</v>
      </c>
      <c r="B8" s="165"/>
      <c r="C8" s="165"/>
      <c r="D8" s="165"/>
      <c r="E8" s="165"/>
      <c r="F8" s="166"/>
      <c r="G8" s="6">
        <v>2</v>
      </c>
      <c r="H8" s="88">
        <v>3487111</v>
      </c>
      <c r="I8" s="88">
        <v>3791489</v>
      </c>
    </row>
    <row r="9" spans="1:9" s="89" customFormat="1" x14ac:dyDescent="0.2">
      <c r="A9" s="164" t="s">
        <v>219</v>
      </c>
      <c r="B9" s="165"/>
      <c r="C9" s="165"/>
      <c r="D9" s="165"/>
      <c r="E9" s="165"/>
      <c r="F9" s="166"/>
      <c r="G9" s="6">
        <v>3</v>
      </c>
      <c r="H9" s="88">
        <v>4992563</v>
      </c>
      <c r="I9" s="88">
        <v>5283185</v>
      </c>
    </row>
    <row r="10" spans="1:9" s="89" customFormat="1" x14ac:dyDescent="0.2">
      <c r="A10" s="176" t="s">
        <v>263</v>
      </c>
      <c r="B10" s="177"/>
      <c r="C10" s="177"/>
      <c r="D10" s="177"/>
      <c r="E10" s="177"/>
      <c r="F10" s="178"/>
      <c r="G10" s="91">
        <v>4</v>
      </c>
      <c r="H10" s="82">
        <f>+H11+H12+H13</f>
        <v>183924</v>
      </c>
      <c r="I10" s="82">
        <f>+I11+I12+I13</f>
        <v>160972</v>
      </c>
    </row>
    <row r="11" spans="1:9" s="89" customFormat="1" ht="24.75" customHeight="1" x14ac:dyDescent="0.2">
      <c r="A11" s="164" t="s">
        <v>220</v>
      </c>
      <c r="B11" s="165"/>
      <c r="C11" s="165"/>
      <c r="D11" s="165"/>
      <c r="E11" s="165"/>
      <c r="F11" s="166"/>
      <c r="G11" s="6">
        <v>5</v>
      </c>
      <c r="H11" s="88">
        <v>183924</v>
      </c>
      <c r="I11" s="88">
        <v>160972</v>
      </c>
    </row>
    <row r="12" spans="1:9" s="89" customFormat="1" x14ac:dyDescent="0.2">
      <c r="A12" s="164" t="s">
        <v>221</v>
      </c>
      <c r="B12" s="165"/>
      <c r="C12" s="165"/>
      <c r="D12" s="165"/>
      <c r="E12" s="165"/>
      <c r="F12" s="166"/>
      <c r="G12" s="6">
        <v>6</v>
      </c>
      <c r="H12" s="88">
        <v>0</v>
      </c>
      <c r="I12" s="88">
        <v>0</v>
      </c>
    </row>
    <row r="13" spans="1:9" s="89" customFormat="1" x14ac:dyDescent="0.2">
      <c r="A13" s="164" t="s">
        <v>222</v>
      </c>
      <c r="B13" s="165"/>
      <c r="C13" s="165"/>
      <c r="D13" s="165"/>
      <c r="E13" s="165"/>
      <c r="F13" s="166"/>
      <c r="G13" s="6">
        <v>7</v>
      </c>
      <c r="H13" s="88">
        <v>0</v>
      </c>
      <c r="I13" s="88">
        <v>0</v>
      </c>
    </row>
    <row r="14" spans="1:9" s="89" customFormat="1" x14ac:dyDescent="0.2">
      <c r="A14" s="164" t="s">
        <v>223</v>
      </c>
      <c r="B14" s="165"/>
      <c r="C14" s="165"/>
      <c r="D14" s="165"/>
      <c r="E14" s="165"/>
      <c r="F14" s="166"/>
      <c r="G14" s="6">
        <v>8</v>
      </c>
      <c r="H14" s="88">
        <v>7318331</v>
      </c>
      <c r="I14" s="88">
        <v>7636827</v>
      </c>
    </row>
    <row r="15" spans="1:9" s="89" customFormat="1" x14ac:dyDescent="0.2">
      <c r="A15" s="164" t="s">
        <v>224</v>
      </c>
      <c r="B15" s="165"/>
      <c r="C15" s="165"/>
      <c r="D15" s="165"/>
      <c r="E15" s="165"/>
      <c r="F15" s="166"/>
      <c r="G15" s="6">
        <v>9</v>
      </c>
      <c r="H15" s="88">
        <v>2678950</v>
      </c>
      <c r="I15" s="88">
        <v>2680153</v>
      </c>
    </row>
    <row r="16" spans="1:9" s="89" customFormat="1" x14ac:dyDescent="0.2">
      <c r="A16" s="164" t="s">
        <v>225</v>
      </c>
      <c r="B16" s="165"/>
      <c r="C16" s="165"/>
      <c r="D16" s="165"/>
      <c r="E16" s="165"/>
      <c r="F16" s="166"/>
      <c r="G16" s="6">
        <v>10</v>
      </c>
      <c r="H16" s="88">
        <v>91026</v>
      </c>
      <c r="I16" s="88">
        <v>159606</v>
      </c>
    </row>
    <row r="17" spans="1:9" s="89" customFormat="1" x14ac:dyDescent="0.2">
      <c r="A17" s="164" t="s">
        <v>226</v>
      </c>
      <c r="B17" s="165"/>
      <c r="C17" s="165"/>
      <c r="D17" s="165"/>
      <c r="E17" s="165"/>
      <c r="F17" s="166"/>
      <c r="G17" s="6">
        <v>11</v>
      </c>
      <c r="H17" s="88">
        <v>420065</v>
      </c>
      <c r="I17" s="88">
        <v>300627</v>
      </c>
    </row>
    <row r="18" spans="1:9" s="89" customFormat="1" ht="24.75" customHeight="1" x14ac:dyDescent="0.2">
      <c r="A18" s="164" t="s">
        <v>227</v>
      </c>
      <c r="B18" s="165"/>
      <c r="C18" s="165"/>
      <c r="D18" s="165"/>
      <c r="E18" s="165"/>
      <c r="F18" s="166"/>
      <c r="G18" s="6">
        <v>12</v>
      </c>
      <c r="H18" s="88">
        <v>0</v>
      </c>
      <c r="I18" s="88">
        <v>0</v>
      </c>
    </row>
    <row r="19" spans="1:9" s="89" customFormat="1" x14ac:dyDescent="0.2">
      <c r="A19" s="176" t="s">
        <v>264</v>
      </c>
      <c r="B19" s="177"/>
      <c r="C19" s="177"/>
      <c r="D19" s="177"/>
      <c r="E19" s="177"/>
      <c r="F19" s="178"/>
      <c r="G19" s="91">
        <v>13</v>
      </c>
      <c r="H19" s="82">
        <f>+H20+H21</f>
        <v>14436411</v>
      </c>
      <c r="I19" s="82">
        <f>+I20+I21</f>
        <v>15606707</v>
      </c>
    </row>
    <row r="20" spans="1:9" s="89" customFormat="1" x14ac:dyDescent="0.2">
      <c r="A20" s="164" t="s">
        <v>228</v>
      </c>
      <c r="B20" s="165"/>
      <c r="C20" s="165"/>
      <c r="D20" s="165"/>
      <c r="E20" s="165"/>
      <c r="F20" s="166"/>
      <c r="G20" s="6">
        <v>14</v>
      </c>
      <c r="H20" s="88">
        <v>8075847</v>
      </c>
      <c r="I20" s="88">
        <v>8460815</v>
      </c>
    </row>
    <row r="21" spans="1:9" s="89" customFormat="1" x14ac:dyDescent="0.2">
      <c r="A21" s="164" t="s">
        <v>229</v>
      </c>
      <c r="B21" s="165"/>
      <c r="C21" s="165"/>
      <c r="D21" s="165"/>
      <c r="E21" s="165"/>
      <c r="F21" s="166"/>
      <c r="G21" s="6">
        <v>15</v>
      </c>
      <c r="H21" s="88">
        <v>6360564</v>
      </c>
      <c r="I21" s="88">
        <v>7145892</v>
      </c>
    </row>
    <row r="22" spans="1:9" s="89" customFormat="1" ht="24.75" customHeight="1" x14ac:dyDescent="0.2">
      <c r="A22" s="164" t="s">
        <v>230</v>
      </c>
      <c r="B22" s="165"/>
      <c r="C22" s="165"/>
      <c r="D22" s="165"/>
      <c r="E22" s="165"/>
      <c r="F22" s="166"/>
      <c r="G22" s="6">
        <v>16</v>
      </c>
      <c r="H22" s="88">
        <v>0</v>
      </c>
      <c r="I22" s="88">
        <v>0</v>
      </c>
    </row>
    <row r="23" spans="1:9" s="89" customFormat="1" x14ac:dyDescent="0.2">
      <c r="A23" s="164" t="s">
        <v>231</v>
      </c>
      <c r="B23" s="165"/>
      <c r="C23" s="165"/>
      <c r="D23" s="165"/>
      <c r="E23" s="165"/>
      <c r="F23" s="166"/>
      <c r="G23" s="6">
        <v>17</v>
      </c>
      <c r="H23" s="88">
        <v>50358</v>
      </c>
      <c r="I23" s="88">
        <v>437184</v>
      </c>
    </row>
    <row r="24" spans="1:9" s="89" customFormat="1" x14ac:dyDescent="0.2">
      <c r="A24" s="176" t="s">
        <v>265</v>
      </c>
      <c r="B24" s="177"/>
      <c r="C24" s="177"/>
      <c r="D24" s="177"/>
      <c r="E24" s="177"/>
      <c r="F24" s="178"/>
      <c r="G24" s="91">
        <v>18</v>
      </c>
      <c r="H24" s="82">
        <f>+H25+H26</f>
        <v>-385981</v>
      </c>
      <c r="I24" s="82">
        <f>+I25+I26</f>
        <v>548219</v>
      </c>
    </row>
    <row r="25" spans="1:9" s="89" customFormat="1" x14ac:dyDescent="0.2">
      <c r="A25" s="164" t="s">
        <v>232</v>
      </c>
      <c r="B25" s="165"/>
      <c r="C25" s="165"/>
      <c r="D25" s="165"/>
      <c r="E25" s="165"/>
      <c r="F25" s="166"/>
      <c r="G25" s="6">
        <v>19</v>
      </c>
      <c r="H25" s="88">
        <v>-385981</v>
      </c>
      <c r="I25" s="88">
        <v>413770</v>
      </c>
    </row>
    <row r="26" spans="1:9" s="89" customFormat="1" x14ac:dyDescent="0.2">
      <c r="A26" s="164" t="s">
        <v>199</v>
      </c>
      <c r="B26" s="165"/>
      <c r="C26" s="165"/>
      <c r="D26" s="165"/>
      <c r="E26" s="165"/>
      <c r="F26" s="166"/>
      <c r="G26" s="6">
        <v>20</v>
      </c>
      <c r="H26" s="88">
        <v>0</v>
      </c>
      <c r="I26" s="88">
        <v>134449</v>
      </c>
    </row>
    <row r="27" spans="1:9" s="89" customFormat="1" ht="24.75" customHeight="1" x14ac:dyDescent="0.2">
      <c r="A27" s="164" t="s">
        <v>233</v>
      </c>
      <c r="B27" s="165"/>
      <c r="C27" s="165"/>
      <c r="D27" s="165"/>
      <c r="E27" s="165"/>
      <c r="F27" s="166"/>
      <c r="G27" s="6">
        <v>21</v>
      </c>
      <c r="H27" s="88">
        <v>4294551</v>
      </c>
      <c r="I27" s="88">
        <v>139761</v>
      </c>
    </row>
    <row r="28" spans="1:9" s="89" customFormat="1" ht="24.75" customHeight="1" x14ac:dyDescent="0.2">
      <c r="A28" s="164" t="s">
        <v>234</v>
      </c>
      <c r="B28" s="165"/>
      <c r="C28" s="165"/>
      <c r="D28" s="165"/>
      <c r="E28" s="165"/>
      <c r="F28" s="166"/>
      <c r="G28" s="6">
        <v>22</v>
      </c>
      <c r="H28" s="88">
        <v>-26532</v>
      </c>
      <c r="I28" s="88">
        <v>19986</v>
      </c>
    </row>
    <row r="29" spans="1:9" s="89" customFormat="1" ht="37.5" customHeight="1" x14ac:dyDescent="0.2">
      <c r="A29" s="176" t="s">
        <v>266</v>
      </c>
      <c r="B29" s="177"/>
      <c r="C29" s="177"/>
      <c r="D29" s="177"/>
      <c r="E29" s="177"/>
      <c r="F29" s="178"/>
      <c r="G29" s="91">
        <v>23</v>
      </c>
      <c r="H29" s="82">
        <f>+H7-H9+H10+H14-H15+H16+H17-H19-H22-H23-H24-H27-H28</f>
        <v>9457380</v>
      </c>
      <c r="I29" s="82">
        <f>+I7-I9+I10+I14-I15+I16+I17-I19-I22-I23-I24-I27-I28</f>
        <v>8353763</v>
      </c>
    </row>
    <row r="30" spans="1:9" s="89" customFormat="1" ht="24.75" customHeight="1" x14ac:dyDescent="0.2">
      <c r="A30" s="164" t="s">
        <v>235</v>
      </c>
      <c r="B30" s="165"/>
      <c r="C30" s="165"/>
      <c r="D30" s="165"/>
      <c r="E30" s="165"/>
      <c r="F30" s="166"/>
      <c r="G30" s="6">
        <v>24</v>
      </c>
      <c r="H30" s="88">
        <v>1988617</v>
      </c>
      <c r="I30" s="88">
        <v>-921718</v>
      </c>
    </row>
    <row r="31" spans="1:9" s="89" customFormat="1" ht="24.75" customHeight="1" x14ac:dyDescent="0.2">
      <c r="A31" s="176" t="s">
        <v>267</v>
      </c>
      <c r="B31" s="177"/>
      <c r="C31" s="177"/>
      <c r="D31" s="177"/>
      <c r="E31" s="177"/>
      <c r="F31" s="178"/>
      <c r="G31" s="91">
        <v>25</v>
      </c>
      <c r="H31" s="82">
        <f>+H29-H30</f>
        <v>7468763</v>
      </c>
      <c r="I31" s="82">
        <f>+I29-I30</f>
        <v>9275481</v>
      </c>
    </row>
    <row r="32" spans="1:9" s="89" customFormat="1" ht="24.75" customHeight="1" x14ac:dyDescent="0.2">
      <c r="A32" s="164" t="s">
        <v>16</v>
      </c>
      <c r="B32" s="165"/>
      <c r="C32" s="165"/>
      <c r="D32" s="165"/>
      <c r="E32" s="165"/>
      <c r="F32" s="166"/>
      <c r="G32" s="6">
        <v>26</v>
      </c>
      <c r="H32" s="88">
        <v>52178</v>
      </c>
      <c r="I32" s="88">
        <v>-11746819</v>
      </c>
    </row>
    <row r="33" spans="1:9" s="89" customFormat="1" ht="24.75" customHeight="1" x14ac:dyDescent="0.2">
      <c r="A33" s="164" t="s">
        <v>236</v>
      </c>
      <c r="B33" s="165"/>
      <c r="C33" s="165"/>
      <c r="D33" s="165"/>
      <c r="E33" s="165"/>
      <c r="F33" s="166"/>
      <c r="G33" s="6">
        <v>27</v>
      </c>
      <c r="H33" s="88">
        <v>0</v>
      </c>
      <c r="I33" s="88">
        <v>0</v>
      </c>
    </row>
    <row r="34" spans="1:9" s="89" customFormat="1" ht="24.75" customHeight="1" x14ac:dyDescent="0.2">
      <c r="A34" s="176" t="s">
        <v>268</v>
      </c>
      <c r="B34" s="177"/>
      <c r="C34" s="177"/>
      <c r="D34" s="177"/>
      <c r="E34" s="177"/>
      <c r="F34" s="178"/>
      <c r="G34" s="91">
        <v>28</v>
      </c>
      <c r="H34" s="82">
        <f>+H32-H33</f>
        <v>52178</v>
      </c>
      <c r="I34" s="82">
        <f>+I32-I33</f>
        <v>-11746819</v>
      </c>
    </row>
    <row r="35" spans="1:9" s="89" customFormat="1" x14ac:dyDescent="0.2">
      <c r="A35" s="176" t="s">
        <v>269</v>
      </c>
      <c r="B35" s="177"/>
      <c r="C35" s="177"/>
      <c r="D35" s="177"/>
      <c r="E35" s="177"/>
      <c r="F35" s="178"/>
      <c r="G35" s="91">
        <v>29</v>
      </c>
      <c r="H35" s="82">
        <f>+H31+H34</f>
        <v>7520941</v>
      </c>
      <c r="I35" s="82">
        <f>+I31+I34</f>
        <v>-2471338</v>
      </c>
    </row>
    <row r="36" spans="1:9" s="89" customFormat="1" x14ac:dyDescent="0.2">
      <c r="A36" s="164" t="s">
        <v>17</v>
      </c>
      <c r="B36" s="165"/>
      <c r="C36" s="165"/>
      <c r="D36" s="165"/>
      <c r="E36" s="165"/>
      <c r="F36" s="166"/>
      <c r="G36" s="6">
        <v>30</v>
      </c>
      <c r="H36" s="88">
        <v>0</v>
      </c>
      <c r="I36" s="88">
        <v>0</v>
      </c>
    </row>
    <row r="37" spans="1:9" s="89" customFormat="1" x14ac:dyDescent="0.2">
      <c r="A37" s="164" t="s">
        <v>18</v>
      </c>
      <c r="B37" s="165"/>
      <c r="C37" s="165"/>
      <c r="D37" s="165"/>
      <c r="E37" s="165"/>
      <c r="F37" s="166"/>
      <c r="G37" s="6">
        <v>31</v>
      </c>
      <c r="H37" s="88">
        <f>H35</f>
        <v>7520941</v>
      </c>
      <c r="I37" s="88">
        <f>I35</f>
        <v>-2471338</v>
      </c>
    </row>
    <row r="38" spans="1:9" s="89" customFormat="1" ht="12.75" customHeight="1" x14ac:dyDescent="0.2">
      <c r="A38" s="162" t="s">
        <v>12</v>
      </c>
      <c r="B38" s="163"/>
      <c r="C38" s="163"/>
      <c r="D38" s="163"/>
      <c r="E38" s="163"/>
      <c r="F38" s="163"/>
      <c r="G38" s="163"/>
      <c r="H38" s="163"/>
      <c r="I38" s="163"/>
    </row>
    <row r="39" spans="1:9" s="89" customFormat="1" x14ac:dyDescent="0.2">
      <c r="A39" s="176" t="s">
        <v>237</v>
      </c>
      <c r="B39" s="177"/>
      <c r="C39" s="177"/>
      <c r="D39" s="177"/>
      <c r="E39" s="177"/>
      <c r="F39" s="178"/>
      <c r="G39" s="91">
        <v>1</v>
      </c>
      <c r="H39" s="82">
        <f>+H35</f>
        <v>7520941</v>
      </c>
      <c r="I39" s="82">
        <f>+I35</f>
        <v>-2471338</v>
      </c>
    </row>
    <row r="40" spans="1:9" s="89" customFormat="1" x14ac:dyDescent="0.2">
      <c r="A40" s="176" t="s">
        <v>270</v>
      </c>
      <c r="B40" s="177"/>
      <c r="C40" s="177"/>
      <c r="D40" s="177"/>
      <c r="E40" s="177"/>
      <c r="F40" s="178"/>
      <c r="G40" s="91">
        <v>2</v>
      </c>
      <c r="H40" s="82">
        <f>+H41+H53</f>
        <v>690740</v>
      </c>
      <c r="I40" s="82">
        <f>+I41+I53</f>
        <v>446978</v>
      </c>
    </row>
    <row r="41" spans="1:9" s="89" customFormat="1" ht="24.75" customHeight="1" x14ac:dyDescent="0.2">
      <c r="A41" s="176" t="s">
        <v>271</v>
      </c>
      <c r="B41" s="177"/>
      <c r="C41" s="177"/>
      <c r="D41" s="177"/>
      <c r="E41" s="177"/>
      <c r="F41" s="178"/>
      <c r="G41" s="91">
        <v>3</v>
      </c>
      <c r="H41" s="82">
        <f>+H42+H43+H44+H45+H46+H47+H48+H51+H52</f>
        <v>690740</v>
      </c>
      <c r="I41" s="82">
        <f>+I42+I43+I44+I45+I46+I47+I48+I51+I52</f>
        <v>582989</v>
      </c>
    </row>
    <row r="42" spans="1:9" s="89" customFormat="1" x14ac:dyDescent="0.2">
      <c r="A42" s="164" t="s">
        <v>238</v>
      </c>
      <c r="B42" s="165"/>
      <c r="C42" s="165"/>
      <c r="D42" s="165"/>
      <c r="E42" s="165"/>
      <c r="F42" s="166"/>
      <c r="G42" s="6">
        <v>4</v>
      </c>
      <c r="H42" s="88">
        <v>0</v>
      </c>
      <c r="I42" s="88">
        <v>0</v>
      </c>
    </row>
    <row r="43" spans="1:9" s="89" customFormat="1" x14ac:dyDescent="0.2">
      <c r="A43" s="164" t="s">
        <v>19</v>
      </c>
      <c r="B43" s="165"/>
      <c r="C43" s="165"/>
      <c r="D43" s="165"/>
      <c r="E43" s="165"/>
      <c r="F43" s="166"/>
      <c r="G43" s="6">
        <v>5</v>
      </c>
      <c r="H43" s="88">
        <v>0</v>
      </c>
      <c r="I43" s="88">
        <v>0</v>
      </c>
    </row>
    <row r="44" spans="1:9" s="89" customFormat="1" ht="24.75" customHeight="1" x14ac:dyDescent="0.2">
      <c r="A44" s="164" t="s">
        <v>239</v>
      </c>
      <c r="B44" s="165"/>
      <c r="C44" s="165"/>
      <c r="D44" s="165"/>
      <c r="E44" s="165"/>
      <c r="F44" s="166"/>
      <c r="G44" s="6">
        <v>6</v>
      </c>
      <c r="H44" s="88">
        <v>0</v>
      </c>
      <c r="I44" s="88">
        <v>0</v>
      </c>
    </row>
    <row r="45" spans="1:9" s="89" customFormat="1" x14ac:dyDescent="0.2">
      <c r="A45" s="164" t="s">
        <v>20</v>
      </c>
      <c r="B45" s="165"/>
      <c r="C45" s="165"/>
      <c r="D45" s="165"/>
      <c r="E45" s="165"/>
      <c r="F45" s="166"/>
      <c r="G45" s="6">
        <v>7</v>
      </c>
      <c r="H45" s="88">
        <v>0</v>
      </c>
      <c r="I45" s="88">
        <v>0</v>
      </c>
    </row>
    <row r="46" spans="1:9" s="89" customFormat="1" ht="24.75" customHeight="1" x14ac:dyDescent="0.2">
      <c r="A46" s="164" t="s">
        <v>240</v>
      </c>
      <c r="B46" s="165"/>
      <c r="C46" s="165"/>
      <c r="D46" s="165"/>
      <c r="E46" s="165"/>
      <c r="F46" s="166"/>
      <c r="G46" s="6">
        <v>8</v>
      </c>
      <c r="H46" s="88">
        <v>0</v>
      </c>
      <c r="I46" s="88">
        <v>0</v>
      </c>
    </row>
    <row r="47" spans="1:9" s="89" customFormat="1" ht="24.75" customHeight="1" x14ac:dyDescent="0.2">
      <c r="A47" s="164" t="s">
        <v>162</v>
      </c>
      <c r="B47" s="165"/>
      <c r="C47" s="165"/>
      <c r="D47" s="165"/>
      <c r="E47" s="165"/>
      <c r="F47" s="166"/>
      <c r="G47" s="6">
        <v>9</v>
      </c>
      <c r="H47" s="88">
        <v>809759</v>
      </c>
      <c r="I47" s="88">
        <v>678356</v>
      </c>
    </row>
    <row r="48" spans="1:9" s="89" customFormat="1" ht="37.5" customHeight="1" x14ac:dyDescent="0.2">
      <c r="A48" s="164" t="s">
        <v>241</v>
      </c>
      <c r="B48" s="165"/>
      <c r="C48" s="165"/>
      <c r="D48" s="165"/>
      <c r="E48" s="165"/>
      <c r="F48" s="166"/>
      <c r="G48" s="6">
        <v>10</v>
      </c>
      <c r="H48" s="88">
        <v>0</v>
      </c>
      <c r="I48" s="88">
        <v>0</v>
      </c>
    </row>
    <row r="49" spans="1:9" s="89" customFormat="1" ht="24.75" customHeight="1" x14ac:dyDescent="0.2">
      <c r="A49" s="164" t="s">
        <v>242</v>
      </c>
      <c r="B49" s="165"/>
      <c r="C49" s="165"/>
      <c r="D49" s="165"/>
      <c r="E49" s="165"/>
      <c r="F49" s="166"/>
      <c r="G49" s="6">
        <v>11</v>
      </c>
      <c r="H49" s="88">
        <v>0</v>
      </c>
      <c r="I49" s="88">
        <v>0</v>
      </c>
    </row>
    <row r="50" spans="1:9" s="89" customFormat="1" ht="24.75" customHeight="1" x14ac:dyDescent="0.2">
      <c r="A50" s="164" t="s">
        <v>243</v>
      </c>
      <c r="B50" s="165"/>
      <c r="C50" s="165"/>
      <c r="D50" s="165"/>
      <c r="E50" s="165"/>
      <c r="F50" s="166"/>
      <c r="G50" s="6">
        <v>12</v>
      </c>
      <c r="H50" s="88">
        <v>0</v>
      </c>
      <c r="I50" s="88">
        <v>0</v>
      </c>
    </row>
    <row r="51" spans="1:9" s="89" customFormat="1" ht="37.5" customHeight="1" x14ac:dyDescent="0.2">
      <c r="A51" s="164" t="s">
        <v>244</v>
      </c>
      <c r="B51" s="165"/>
      <c r="C51" s="165"/>
      <c r="D51" s="165"/>
      <c r="E51" s="165"/>
      <c r="F51" s="166"/>
      <c r="G51" s="6">
        <v>13</v>
      </c>
      <c r="H51" s="88">
        <v>0</v>
      </c>
      <c r="I51" s="88">
        <v>0</v>
      </c>
    </row>
    <row r="52" spans="1:9" s="89" customFormat="1" x14ac:dyDescent="0.2">
      <c r="A52" s="164" t="s">
        <v>245</v>
      </c>
      <c r="B52" s="165"/>
      <c r="C52" s="165"/>
      <c r="D52" s="165"/>
      <c r="E52" s="165"/>
      <c r="F52" s="166"/>
      <c r="G52" s="6">
        <v>14</v>
      </c>
      <c r="H52" s="88">
        <v>-119019</v>
      </c>
      <c r="I52" s="88">
        <v>-95367</v>
      </c>
    </row>
    <row r="53" spans="1:9" s="89" customFormat="1" ht="24.75" customHeight="1" x14ac:dyDescent="0.2">
      <c r="A53" s="176" t="s">
        <v>272</v>
      </c>
      <c r="B53" s="177"/>
      <c r="C53" s="177"/>
      <c r="D53" s="177"/>
      <c r="E53" s="177"/>
      <c r="F53" s="178"/>
      <c r="G53" s="91">
        <v>15</v>
      </c>
      <c r="H53" s="82">
        <f>+H54+H55+H56+H57+H58+H59+H60+H61</f>
        <v>0</v>
      </c>
      <c r="I53" s="82">
        <f>+I54+I55+I56+I57+I58+I59+I60+I61</f>
        <v>-136011</v>
      </c>
    </row>
    <row r="54" spans="1:9" s="89" customFormat="1" x14ac:dyDescent="0.2">
      <c r="A54" s="164" t="s">
        <v>21</v>
      </c>
      <c r="B54" s="165"/>
      <c r="C54" s="165"/>
      <c r="D54" s="165"/>
      <c r="E54" s="165"/>
      <c r="F54" s="166"/>
      <c r="G54" s="6">
        <v>16</v>
      </c>
      <c r="H54" s="88">
        <v>0</v>
      </c>
      <c r="I54" s="88">
        <v>0</v>
      </c>
    </row>
    <row r="55" spans="1:9" s="89" customFormat="1" x14ac:dyDescent="0.2">
      <c r="A55" s="164" t="s">
        <v>156</v>
      </c>
      <c r="B55" s="165"/>
      <c r="C55" s="165"/>
      <c r="D55" s="165"/>
      <c r="E55" s="165"/>
      <c r="F55" s="166"/>
      <c r="G55" s="6">
        <v>17</v>
      </c>
      <c r="H55" s="88">
        <v>0</v>
      </c>
      <c r="I55" s="88">
        <v>0</v>
      </c>
    </row>
    <row r="56" spans="1:9" s="89" customFormat="1" x14ac:dyDescent="0.2">
      <c r="A56" s="164" t="s">
        <v>246</v>
      </c>
      <c r="B56" s="165"/>
      <c r="C56" s="165"/>
      <c r="D56" s="165"/>
      <c r="E56" s="165"/>
      <c r="F56" s="166"/>
      <c r="G56" s="6">
        <v>18</v>
      </c>
      <c r="H56" s="88">
        <v>0</v>
      </c>
      <c r="I56" s="88">
        <v>0</v>
      </c>
    </row>
    <row r="57" spans="1:9" s="89" customFormat="1" x14ac:dyDescent="0.2">
      <c r="A57" s="164" t="s">
        <v>22</v>
      </c>
      <c r="B57" s="165"/>
      <c r="C57" s="165"/>
      <c r="D57" s="165"/>
      <c r="E57" s="165"/>
      <c r="F57" s="166"/>
      <c r="G57" s="6">
        <v>19</v>
      </c>
      <c r="H57" s="88">
        <v>0</v>
      </c>
      <c r="I57" s="88">
        <v>0</v>
      </c>
    </row>
    <row r="58" spans="1:9" s="89" customFormat="1" x14ac:dyDescent="0.2">
      <c r="A58" s="164" t="s">
        <v>23</v>
      </c>
      <c r="B58" s="165"/>
      <c r="C58" s="165"/>
      <c r="D58" s="165"/>
      <c r="E58" s="165"/>
      <c r="F58" s="166"/>
      <c r="G58" s="6">
        <v>20</v>
      </c>
      <c r="H58" s="88">
        <v>0</v>
      </c>
      <c r="I58" s="88">
        <v>-165867</v>
      </c>
    </row>
    <row r="59" spans="1:9" s="89" customFormat="1" x14ac:dyDescent="0.2">
      <c r="A59" s="164" t="s">
        <v>20</v>
      </c>
      <c r="B59" s="165"/>
      <c r="C59" s="165"/>
      <c r="D59" s="165"/>
      <c r="E59" s="165"/>
      <c r="F59" s="166"/>
      <c r="G59" s="6">
        <v>21</v>
      </c>
      <c r="H59" s="88">
        <v>0</v>
      </c>
      <c r="I59" s="88">
        <v>0</v>
      </c>
    </row>
    <row r="60" spans="1:9" s="89" customFormat="1" ht="24.75" customHeight="1" x14ac:dyDescent="0.2">
      <c r="A60" s="164" t="s">
        <v>24</v>
      </c>
      <c r="B60" s="165"/>
      <c r="C60" s="165"/>
      <c r="D60" s="165"/>
      <c r="E60" s="165"/>
      <c r="F60" s="166"/>
      <c r="G60" s="6">
        <v>22</v>
      </c>
      <c r="H60" s="88">
        <v>0</v>
      </c>
      <c r="I60" s="88">
        <v>0</v>
      </c>
    </row>
    <row r="61" spans="1:9" s="89" customFormat="1" ht="24.75" customHeight="1" x14ac:dyDescent="0.2">
      <c r="A61" s="164" t="s">
        <v>25</v>
      </c>
      <c r="B61" s="165"/>
      <c r="C61" s="165"/>
      <c r="D61" s="165"/>
      <c r="E61" s="165"/>
      <c r="F61" s="166"/>
      <c r="G61" s="6">
        <v>23</v>
      </c>
      <c r="H61" s="88">
        <v>0</v>
      </c>
      <c r="I61" s="88">
        <v>29856</v>
      </c>
    </row>
    <row r="62" spans="1:9" s="89" customFormat="1" x14ac:dyDescent="0.2">
      <c r="A62" s="176" t="s">
        <v>273</v>
      </c>
      <c r="B62" s="177"/>
      <c r="C62" s="177"/>
      <c r="D62" s="177"/>
      <c r="E62" s="177"/>
      <c r="F62" s="178"/>
      <c r="G62" s="91">
        <v>24</v>
      </c>
      <c r="H62" s="82">
        <f>+H39+H40</f>
        <v>8211681</v>
      </c>
      <c r="I62" s="82">
        <f>+I39+I40</f>
        <v>-2024360</v>
      </c>
    </row>
    <row r="63" spans="1:9" s="89" customFormat="1" x14ac:dyDescent="0.2">
      <c r="A63" s="164" t="s">
        <v>26</v>
      </c>
      <c r="B63" s="165"/>
      <c r="C63" s="165"/>
      <c r="D63" s="165"/>
      <c r="E63" s="165"/>
      <c r="F63" s="166"/>
      <c r="G63" s="6">
        <v>25</v>
      </c>
      <c r="H63" s="88">
        <v>0</v>
      </c>
      <c r="I63" s="88">
        <v>0</v>
      </c>
    </row>
    <row r="64" spans="1:9" s="89" customFormat="1" x14ac:dyDescent="0.2">
      <c r="A64" s="164" t="s">
        <v>18</v>
      </c>
      <c r="B64" s="165"/>
      <c r="C64" s="165"/>
      <c r="D64" s="165"/>
      <c r="E64" s="165"/>
      <c r="F64" s="166"/>
      <c r="G64" s="6">
        <v>26</v>
      </c>
      <c r="H64" s="88">
        <f>H62</f>
        <v>8211681</v>
      </c>
      <c r="I64" s="88">
        <f>I62</f>
        <v>-2024360</v>
      </c>
    </row>
  </sheetData>
  <sheetProtection algorithmName="SHA-512" hashValue="l4HWPnEqoMN0Ja4AnSebDvfsc+O/lY2ygGy+u9DvD+ecImDx2i26zZKFSfDQc81wEhI2Kc66ZTJfVhl7eaSfMg==" saltValue="OcTlEJ2qBdh46NZns42CCQ==" spinCount="100000" sheet="1" objects="1" scenarios="1"/>
  <mergeCells count="64">
    <mergeCell ref="A2:H2"/>
    <mergeCell ref="A1:H1"/>
    <mergeCell ref="A3:I3"/>
    <mergeCell ref="A5:F5"/>
    <mergeCell ref="A6:F6"/>
    <mergeCell ref="A4:I4"/>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3:F33"/>
    <mergeCell ref="A34:F34"/>
    <mergeCell ref="A35:F35"/>
    <mergeCell ref="A36:F36"/>
    <mergeCell ref="A37:F37"/>
    <mergeCell ref="A38:I38"/>
    <mergeCell ref="A39:F39"/>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55:F55"/>
    <mergeCell ref="A56:F56"/>
    <mergeCell ref="A62:F62"/>
    <mergeCell ref="A63:F63"/>
    <mergeCell ref="A64:F64"/>
    <mergeCell ref="A57:F57"/>
    <mergeCell ref="A58:F58"/>
    <mergeCell ref="A59:F59"/>
    <mergeCell ref="A60:F60"/>
    <mergeCell ref="A61:F61"/>
  </mergeCells>
  <dataValidations count="3">
    <dataValidation type="whole" operator="greaterThanOrEqual" allowBlank="1" showInputMessage="1" showErrorMessage="1" errorTitle="Pogrešan unos" error="Mogu se unijeti samo cjelobrojne pozitivne vrijednosti." sqref="JA65318:JB65352 SW65318:SX65352 ACS65318:ACT65352 AMO65318:AMP65352 AWK65318:AWL65352 BGG65318:BGH65352 BQC65318:BQD65352 BZY65318:BZZ65352 CJU65318:CJV65352 CTQ65318:CTR65352 DDM65318:DDN65352 DNI65318:DNJ65352 DXE65318:DXF65352 EHA65318:EHB65352 EQW65318:EQX65352 FAS65318:FAT65352 FKO65318:FKP65352 FUK65318:FUL65352 GEG65318:GEH65352 GOC65318:GOD65352 GXY65318:GXZ65352 HHU65318:HHV65352 HRQ65318:HRR65352 IBM65318:IBN65352 ILI65318:ILJ65352 IVE65318:IVF65352 JFA65318:JFB65352 JOW65318:JOX65352 JYS65318:JYT65352 KIO65318:KIP65352 KSK65318:KSL65352 LCG65318:LCH65352 LMC65318:LMD65352 LVY65318:LVZ65352 MFU65318:MFV65352 MPQ65318:MPR65352 MZM65318:MZN65352 NJI65318:NJJ65352 NTE65318:NTF65352 ODA65318:ODB65352 OMW65318:OMX65352 OWS65318:OWT65352 PGO65318:PGP65352 PQK65318:PQL65352 QAG65318:QAH65352 QKC65318:QKD65352 QTY65318:QTZ65352 RDU65318:RDV65352 RNQ65318:RNR65352 RXM65318:RXN65352 SHI65318:SHJ65352 SRE65318:SRF65352 TBA65318:TBB65352 TKW65318:TKX65352 TUS65318:TUT65352 UEO65318:UEP65352 UOK65318:UOL65352 UYG65318:UYH65352 VIC65318:VID65352 VRY65318:VRZ65352 WBU65318:WBV65352 WLQ65318:WLR65352 WVM65318:WVN65352 JA130854:JB130888 SW130854:SX130888 ACS130854:ACT130888 AMO130854:AMP130888 AWK130854:AWL130888 BGG130854:BGH130888 BQC130854:BQD130888 BZY130854:BZZ130888 CJU130854:CJV130888 CTQ130854:CTR130888 DDM130854:DDN130888 DNI130854:DNJ130888 DXE130854:DXF130888 EHA130854:EHB130888 EQW130854:EQX130888 FAS130854:FAT130888 FKO130854:FKP130888 FUK130854:FUL130888 GEG130854:GEH130888 GOC130854:GOD130888 GXY130854:GXZ130888 HHU130854:HHV130888 HRQ130854:HRR130888 IBM130854:IBN130888 ILI130854:ILJ130888 IVE130854:IVF130888 JFA130854:JFB130888 JOW130854:JOX130888 JYS130854:JYT130888 KIO130854:KIP130888 KSK130854:KSL130888 LCG130854:LCH130888 LMC130854:LMD130888 LVY130854:LVZ130888 MFU130854:MFV130888 MPQ130854:MPR130888 MZM130854:MZN130888 NJI130854:NJJ130888 NTE130854:NTF130888 ODA130854:ODB130888 OMW130854:OMX130888 OWS130854:OWT130888 PGO130854:PGP130888 PQK130854:PQL130888 QAG130854:QAH130888 QKC130854:QKD130888 QTY130854:QTZ130888 RDU130854:RDV130888 RNQ130854:RNR130888 RXM130854:RXN130888 SHI130854:SHJ130888 SRE130854:SRF130888 TBA130854:TBB130888 TKW130854:TKX130888 TUS130854:TUT130888 UEO130854:UEP130888 UOK130854:UOL130888 UYG130854:UYH130888 VIC130854:VID130888 VRY130854:VRZ130888 WBU130854:WBV130888 WLQ130854:WLR130888 WVM130854:WVN130888 JA196390:JB196424 SW196390:SX196424 ACS196390:ACT196424 AMO196390:AMP196424 AWK196390:AWL196424 BGG196390:BGH196424 BQC196390:BQD196424 BZY196390:BZZ196424 CJU196390:CJV196424 CTQ196390:CTR196424 DDM196390:DDN196424 DNI196390:DNJ196424 DXE196390:DXF196424 EHA196390:EHB196424 EQW196390:EQX196424 FAS196390:FAT196424 FKO196390:FKP196424 FUK196390:FUL196424 GEG196390:GEH196424 GOC196390:GOD196424 GXY196390:GXZ196424 HHU196390:HHV196424 HRQ196390:HRR196424 IBM196390:IBN196424 ILI196390:ILJ196424 IVE196390:IVF196424 JFA196390:JFB196424 JOW196390:JOX196424 JYS196390:JYT196424 KIO196390:KIP196424 KSK196390:KSL196424 LCG196390:LCH196424 LMC196390:LMD196424 LVY196390:LVZ196424 MFU196390:MFV196424 MPQ196390:MPR196424 MZM196390:MZN196424 NJI196390:NJJ196424 NTE196390:NTF196424 ODA196390:ODB196424 OMW196390:OMX196424 OWS196390:OWT196424 PGO196390:PGP196424 PQK196390:PQL196424 QAG196390:QAH196424 QKC196390:QKD196424 QTY196390:QTZ196424 RDU196390:RDV196424 RNQ196390:RNR196424 RXM196390:RXN196424 SHI196390:SHJ196424 SRE196390:SRF196424 TBA196390:TBB196424 TKW196390:TKX196424 TUS196390:TUT196424 UEO196390:UEP196424 UOK196390:UOL196424 UYG196390:UYH196424 VIC196390:VID196424 VRY196390:VRZ196424 WBU196390:WBV196424 WLQ196390:WLR196424 WVM196390:WVN196424 JA261926:JB261960 SW261926:SX261960 ACS261926:ACT261960 AMO261926:AMP261960 AWK261926:AWL261960 BGG261926:BGH261960 BQC261926:BQD261960 BZY261926:BZZ261960 CJU261926:CJV261960 CTQ261926:CTR261960 DDM261926:DDN261960 DNI261926:DNJ261960 DXE261926:DXF261960 EHA261926:EHB261960 EQW261926:EQX261960 FAS261926:FAT261960 FKO261926:FKP261960 FUK261926:FUL261960 GEG261926:GEH261960 GOC261926:GOD261960 GXY261926:GXZ261960 HHU261926:HHV261960 HRQ261926:HRR261960 IBM261926:IBN261960 ILI261926:ILJ261960 IVE261926:IVF261960 JFA261926:JFB261960 JOW261926:JOX261960 JYS261926:JYT261960 KIO261926:KIP261960 KSK261926:KSL261960 LCG261926:LCH261960 LMC261926:LMD261960 LVY261926:LVZ261960 MFU261926:MFV261960 MPQ261926:MPR261960 MZM261926:MZN261960 NJI261926:NJJ261960 NTE261926:NTF261960 ODA261926:ODB261960 OMW261926:OMX261960 OWS261926:OWT261960 PGO261926:PGP261960 PQK261926:PQL261960 QAG261926:QAH261960 QKC261926:QKD261960 QTY261926:QTZ261960 RDU261926:RDV261960 RNQ261926:RNR261960 RXM261926:RXN261960 SHI261926:SHJ261960 SRE261926:SRF261960 TBA261926:TBB261960 TKW261926:TKX261960 TUS261926:TUT261960 UEO261926:UEP261960 UOK261926:UOL261960 UYG261926:UYH261960 VIC261926:VID261960 VRY261926:VRZ261960 WBU261926:WBV261960 WLQ261926:WLR261960 WVM261926:WVN261960 JA327462:JB327496 SW327462:SX327496 ACS327462:ACT327496 AMO327462:AMP327496 AWK327462:AWL327496 BGG327462:BGH327496 BQC327462:BQD327496 BZY327462:BZZ327496 CJU327462:CJV327496 CTQ327462:CTR327496 DDM327462:DDN327496 DNI327462:DNJ327496 DXE327462:DXF327496 EHA327462:EHB327496 EQW327462:EQX327496 FAS327462:FAT327496 FKO327462:FKP327496 FUK327462:FUL327496 GEG327462:GEH327496 GOC327462:GOD327496 GXY327462:GXZ327496 HHU327462:HHV327496 HRQ327462:HRR327496 IBM327462:IBN327496 ILI327462:ILJ327496 IVE327462:IVF327496 JFA327462:JFB327496 JOW327462:JOX327496 JYS327462:JYT327496 KIO327462:KIP327496 KSK327462:KSL327496 LCG327462:LCH327496 LMC327462:LMD327496 LVY327462:LVZ327496 MFU327462:MFV327496 MPQ327462:MPR327496 MZM327462:MZN327496 NJI327462:NJJ327496 NTE327462:NTF327496 ODA327462:ODB327496 OMW327462:OMX327496 OWS327462:OWT327496 PGO327462:PGP327496 PQK327462:PQL327496 QAG327462:QAH327496 QKC327462:QKD327496 QTY327462:QTZ327496 RDU327462:RDV327496 RNQ327462:RNR327496 RXM327462:RXN327496 SHI327462:SHJ327496 SRE327462:SRF327496 TBA327462:TBB327496 TKW327462:TKX327496 TUS327462:TUT327496 UEO327462:UEP327496 UOK327462:UOL327496 UYG327462:UYH327496 VIC327462:VID327496 VRY327462:VRZ327496 WBU327462:WBV327496 WLQ327462:WLR327496 WVM327462:WVN327496 JA392998:JB393032 SW392998:SX393032 ACS392998:ACT393032 AMO392998:AMP393032 AWK392998:AWL393032 BGG392998:BGH393032 BQC392998:BQD393032 BZY392998:BZZ393032 CJU392998:CJV393032 CTQ392998:CTR393032 DDM392998:DDN393032 DNI392998:DNJ393032 DXE392998:DXF393032 EHA392998:EHB393032 EQW392998:EQX393032 FAS392998:FAT393032 FKO392998:FKP393032 FUK392998:FUL393032 GEG392998:GEH393032 GOC392998:GOD393032 GXY392998:GXZ393032 HHU392998:HHV393032 HRQ392998:HRR393032 IBM392998:IBN393032 ILI392998:ILJ393032 IVE392998:IVF393032 JFA392998:JFB393032 JOW392998:JOX393032 JYS392998:JYT393032 KIO392998:KIP393032 KSK392998:KSL393032 LCG392998:LCH393032 LMC392998:LMD393032 LVY392998:LVZ393032 MFU392998:MFV393032 MPQ392998:MPR393032 MZM392998:MZN393032 NJI392998:NJJ393032 NTE392998:NTF393032 ODA392998:ODB393032 OMW392998:OMX393032 OWS392998:OWT393032 PGO392998:PGP393032 PQK392998:PQL393032 QAG392998:QAH393032 QKC392998:QKD393032 QTY392998:QTZ393032 RDU392998:RDV393032 RNQ392998:RNR393032 RXM392998:RXN393032 SHI392998:SHJ393032 SRE392998:SRF393032 TBA392998:TBB393032 TKW392998:TKX393032 TUS392998:TUT393032 UEO392998:UEP393032 UOK392998:UOL393032 UYG392998:UYH393032 VIC392998:VID393032 VRY392998:VRZ393032 WBU392998:WBV393032 WLQ392998:WLR393032 WVM392998:WVN393032 JA458534:JB458568 SW458534:SX458568 ACS458534:ACT458568 AMO458534:AMP458568 AWK458534:AWL458568 BGG458534:BGH458568 BQC458534:BQD458568 BZY458534:BZZ458568 CJU458534:CJV458568 CTQ458534:CTR458568 DDM458534:DDN458568 DNI458534:DNJ458568 DXE458534:DXF458568 EHA458534:EHB458568 EQW458534:EQX458568 FAS458534:FAT458568 FKO458534:FKP458568 FUK458534:FUL458568 GEG458534:GEH458568 GOC458534:GOD458568 GXY458534:GXZ458568 HHU458534:HHV458568 HRQ458534:HRR458568 IBM458534:IBN458568 ILI458534:ILJ458568 IVE458534:IVF458568 JFA458534:JFB458568 JOW458534:JOX458568 JYS458534:JYT458568 KIO458534:KIP458568 KSK458534:KSL458568 LCG458534:LCH458568 LMC458534:LMD458568 LVY458534:LVZ458568 MFU458534:MFV458568 MPQ458534:MPR458568 MZM458534:MZN458568 NJI458534:NJJ458568 NTE458534:NTF458568 ODA458534:ODB458568 OMW458534:OMX458568 OWS458534:OWT458568 PGO458534:PGP458568 PQK458534:PQL458568 QAG458534:QAH458568 QKC458534:QKD458568 QTY458534:QTZ458568 RDU458534:RDV458568 RNQ458534:RNR458568 RXM458534:RXN458568 SHI458534:SHJ458568 SRE458534:SRF458568 TBA458534:TBB458568 TKW458534:TKX458568 TUS458534:TUT458568 UEO458534:UEP458568 UOK458534:UOL458568 UYG458534:UYH458568 VIC458534:VID458568 VRY458534:VRZ458568 WBU458534:WBV458568 WLQ458534:WLR458568 WVM458534:WVN458568 JA524070:JB524104 SW524070:SX524104 ACS524070:ACT524104 AMO524070:AMP524104 AWK524070:AWL524104 BGG524070:BGH524104 BQC524070:BQD524104 BZY524070:BZZ524104 CJU524070:CJV524104 CTQ524070:CTR524104 DDM524070:DDN524104 DNI524070:DNJ524104 DXE524070:DXF524104 EHA524070:EHB524104 EQW524070:EQX524104 FAS524070:FAT524104 FKO524070:FKP524104 FUK524070:FUL524104 GEG524070:GEH524104 GOC524070:GOD524104 GXY524070:GXZ524104 HHU524070:HHV524104 HRQ524070:HRR524104 IBM524070:IBN524104 ILI524070:ILJ524104 IVE524070:IVF524104 JFA524070:JFB524104 JOW524070:JOX524104 JYS524070:JYT524104 KIO524070:KIP524104 KSK524070:KSL524104 LCG524070:LCH524104 LMC524070:LMD524104 LVY524070:LVZ524104 MFU524070:MFV524104 MPQ524070:MPR524104 MZM524070:MZN524104 NJI524070:NJJ524104 NTE524070:NTF524104 ODA524070:ODB524104 OMW524070:OMX524104 OWS524070:OWT524104 PGO524070:PGP524104 PQK524070:PQL524104 QAG524070:QAH524104 QKC524070:QKD524104 QTY524070:QTZ524104 RDU524070:RDV524104 RNQ524070:RNR524104 RXM524070:RXN524104 SHI524070:SHJ524104 SRE524070:SRF524104 TBA524070:TBB524104 TKW524070:TKX524104 TUS524070:TUT524104 UEO524070:UEP524104 UOK524070:UOL524104 UYG524070:UYH524104 VIC524070:VID524104 VRY524070:VRZ524104 WBU524070:WBV524104 WLQ524070:WLR524104 WVM524070:WVN524104 JA589606:JB589640 SW589606:SX589640 ACS589606:ACT589640 AMO589606:AMP589640 AWK589606:AWL589640 BGG589606:BGH589640 BQC589606:BQD589640 BZY589606:BZZ589640 CJU589606:CJV589640 CTQ589606:CTR589640 DDM589606:DDN589640 DNI589606:DNJ589640 DXE589606:DXF589640 EHA589606:EHB589640 EQW589606:EQX589640 FAS589606:FAT589640 FKO589606:FKP589640 FUK589606:FUL589640 GEG589606:GEH589640 GOC589606:GOD589640 GXY589606:GXZ589640 HHU589606:HHV589640 HRQ589606:HRR589640 IBM589606:IBN589640 ILI589606:ILJ589640 IVE589606:IVF589640 JFA589606:JFB589640 JOW589606:JOX589640 JYS589606:JYT589640 KIO589606:KIP589640 KSK589606:KSL589640 LCG589606:LCH589640 LMC589606:LMD589640 LVY589606:LVZ589640 MFU589606:MFV589640 MPQ589606:MPR589640 MZM589606:MZN589640 NJI589606:NJJ589640 NTE589606:NTF589640 ODA589606:ODB589640 OMW589606:OMX589640 OWS589606:OWT589640 PGO589606:PGP589640 PQK589606:PQL589640 QAG589606:QAH589640 QKC589606:QKD589640 QTY589606:QTZ589640 RDU589606:RDV589640 RNQ589606:RNR589640 RXM589606:RXN589640 SHI589606:SHJ589640 SRE589606:SRF589640 TBA589606:TBB589640 TKW589606:TKX589640 TUS589606:TUT589640 UEO589606:UEP589640 UOK589606:UOL589640 UYG589606:UYH589640 VIC589606:VID589640 VRY589606:VRZ589640 WBU589606:WBV589640 WLQ589606:WLR589640 WVM589606:WVN589640 JA655142:JB655176 SW655142:SX655176 ACS655142:ACT655176 AMO655142:AMP655176 AWK655142:AWL655176 BGG655142:BGH655176 BQC655142:BQD655176 BZY655142:BZZ655176 CJU655142:CJV655176 CTQ655142:CTR655176 DDM655142:DDN655176 DNI655142:DNJ655176 DXE655142:DXF655176 EHA655142:EHB655176 EQW655142:EQX655176 FAS655142:FAT655176 FKO655142:FKP655176 FUK655142:FUL655176 GEG655142:GEH655176 GOC655142:GOD655176 GXY655142:GXZ655176 HHU655142:HHV655176 HRQ655142:HRR655176 IBM655142:IBN655176 ILI655142:ILJ655176 IVE655142:IVF655176 JFA655142:JFB655176 JOW655142:JOX655176 JYS655142:JYT655176 KIO655142:KIP655176 KSK655142:KSL655176 LCG655142:LCH655176 LMC655142:LMD655176 LVY655142:LVZ655176 MFU655142:MFV655176 MPQ655142:MPR655176 MZM655142:MZN655176 NJI655142:NJJ655176 NTE655142:NTF655176 ODA655142:ODB655176 OMW655142:OMX655176 OWS655142:OWT655176 PGO655142:PGP655176 PQK655142:PQL655176 QAG655142:QAH655176 QKC655142:QKD655176 QTY655142:QTZ655176 RDU655142:RDV655176 RNQ655142:RNR655176 RXM655142:RXN655176 SHI655142:SHJ655176 SRE655142:SRF655176 TBA655142:TBB655176 TKW655142:TKX655176 TUS655142:TUT655176 UEO655142:UEP655176 UOK655142:UOL655176 UYG655142:UYH655176 VIC655142:VID655176 VRY655142:VRZ655176 WBU655142:WBV655176 WLQ655142:WLR655176 WVM655142:WVN655176 JA720678:JB720712 SW720678:SX720712 ACS720678:ACT720712 AMO720678:AMP720712 AWK720678:AWL720712 BGG720678:BGH720712 BQC720678:BQD720712 BZY720678:BZZ720712 CJU720678:CJV720712 CTQ720678:CTR720712 DDM720678:DDN720712 DNI720678:DNJ720712 DXE720678:DXF720712 EHA720678:EHB720712 EQW720678:EQX720712 FAS720678:FAT720712 FKO720678:FKP720712 FUK720678:FUL720712 GEG720678:GEH720712 GOC720678:GOD720712 GXY720678:GXZ720712 HHU720678:HHV720712 HRQ720678:HRR720712 IBM720678:IBN720712 ILI720678:ILJ720712 IVE720678:IVF720712 JFA720678:JFB720712 JOW720678:JOX720712 JYS720678:JYT720712 KIO720678:KIP720712 KSK720678:KSL720712 LCG720678:LCH720712 LMC720678:LMD720712 LVY720678:LVZ720712 MFU720678:MFV720712 MPQ720678:MPR720712 MZM720678:MZN720712 NJI720678:NJJ720712 NTE720678:NTF720712 ODA720678:ODB720712 OMW720678:OMX720712 OWS720678:OWT720712 PGO720678:PGP720712 PQK720678:PQL720712 QAG720678:QAH720712 QKC720678:QKD720712 QTY720678:QTZ720712 RDU720678:RDV720712 RNQ720678:RNR720712 RXM720678:RXN720712 SHI720678:SHJ720712 SRE720678:SRF720712 TBA720678:TBB720712 TKW720678:TKX720712 TUS720678:TUT720712 UEO720678:UEP720712 UOK720678:UOL720712 UYG720678:UYH720712 VIC720678:VID720712 VRY720678:VRZ720712 WBU720678:WBV720712 WLQ720678:WLR720712 WVM720678:WVN720712 JA786214:JB786248 SW786214:SX786248 ACS786214:ACT786248 AMO786214:AMP786248 AWK786214:AWL786248 BGG786214:BGH786248 BQC786214:BQD786248 BZY786214:BZZ786248 CJU786214:CJV786248 CTQ786214:CTR786248 DDM786214:DDN786248 DNI786214:DNJ786248 DXE786214:DXF786248 EHA786214:EHB786248 EQW786214:EQX786248 FAS786214:FAT786248 FKO786214:FKP786248 FUK786214:FUL786248 GEG786214:GEH786248 GOC786214:GOD786248 GXY786214:GXZ786248 HHU786214:HHV786248 HRQ786214:HRR786248 IBM786214:IBN786248 ILI786214:ILJ786248 IVE786214:IVF786248 JFA786214:JFB786248 JOW786214:JOX786248 JYS786214:JYT786248 KIO786214:KIP786248 KSK786214:KSL786248 LCG786214:LCH786248 LMC786214:LMD786248 LVY786214:LVZ786248 MFU786214:MFV786248 MPQ786214:MPR786248 MZM786214:MZN786248 NJI786214:NJJ786248 NTE786214:NTF786248 ODA786214:ODB786248 OMW786214:OMX786248 OWS786214:OWT786248 PGO786214:PGP786248 PQK786214:PQL786248 QAG786214:QAH786248 QKC786214:QKD786248 QTY786214:QTZ786248 RDU786214:RDV786248 RNQ786214:RNR786248 RXM786214:RXN786248 SHI786214:SHJ786248 SRE786214:SRF786248 TBA786214:TBB786248 TKW786214:TKX786248 TUS786214:TUT786248 UEO786214:UEP786248 UOK786214:UOL786248 UYG786214:UYH786248 VIC786214:VID786248 VRY786214:VRZ786248 WBU786214:WBV786248 WLQ786214:WLR786248 WVM786214:WVN786248 JA851750:JB851784 SW851750:SX851784 ACS851750:ACT851784 AMO851750:AMP851784 AWK851750:AWL851784 BGG851750:BGH851784 BQC851750:BQD851784 BZY851750:BZZ851784 CJU851750:CJV851784 CTQ851750:CTR851784 DDM851750:DDN851784 DNI851750:DNJ851784 DXE851750:DXF851784 EHA851750:EHB851784 EQW851750:EQX851784 FAS851750:FAT851784 FKO851750:FKP851784 FUK851750:FUL851784 GEG851750:GEH851784 GOC851750:GOD851784 GXY851750:GXZ851784 HHU851750:HHV851784 HRQ851750:HRR851784 IBM851750:IBN851784 ILI851750:ILJ851784 IVE851750:IVF851784 JFA851750:JFB851784 JOW851750:JOX851784 JYS851750:JYT851784 KIO851750:KIP851784 KSK851750:KSL851784 LCG851750:LCH851784 LMC851750:LMD851784 LVY851750:LVZ851784 MFU851750:MFV851784 MPQ851750:MPR851784 MZM851750:MZN851784 NJI851750:NJJ851784 NTE851750:NTF851784 ODA851750:ODB851784 OMW851750:OMX851784 OWS851750:OWT851784 PGO851750:PGP851784 PQK851750:PQL851784 QAG851750:QAH851784 QKC851750:QKD851784 QTY851750:QTZ851784 RDU851750:RDV851784 RNQ851750:RNR851784 RXM851750:RXN851784 SHI851750:SHJ851784 SRE851750:SRF851784 TBA851750:TBB851784 TKW851750:TKX851784 TUS851750:TUT851784 UEO851750:UEP851784 UOK851750:UOL851784 UYG851750:UYH851784 VIC851750:VID851784 VRY851750:VRZ851784 WBU851750:WBV851784 WLQ851750:WLR851784 WVM851750:WVN851784 JA917286:JB917320 SW917286:SX917320 ACS917286:ACT917320 AMO917286:AMP917320 AWK917286:AWL917320 BGG917286:BGH917320 BQC917286:BQD917320 BZY917286:BZZ917320 CJU917286:CJV917320 CTQ917286:CTR917320 DDM917286:DDN917320 DNI917286:DNJ917320 DXE917286:DXF917320 EHA917286:EHB917320 EQW917286:EQX917320 FAS917286:FAT917320 FKO917286:FKP917320 FUK917286:FUL917320 GEG917286:GEH917320 GOC917286:GOD917320 GXY917286:GXZ917320 HHU917286:HHV917320 HRQ917286:HRR917320 IBM917286:IBN917320 ILI917286:ILJ917320 IVE917286:IVF917320 JFA917286:JFB917320 JOW917286:JOX917320 JYS917286:JYT917320 KIO917286:KIP917320 KSK917286:KSL917320 LCG917286:LCH917320 LMC917286:LMD917320 LVY917286:LVZ917320 MFU917286:MFV917320 MPQ917286:MPR917320 MZM917286:MZN917320 NJI917286:NJJ917320 NTE917286:NTF917320 ODA917286:ODB917320 OMW917286:OMX917320 OWS917286:OWT917320 PGO917286:PGP917320 PQK917286:PQL917320 QAG917286:QAH917320 QKC917286:QKD917320 QTY917286:QTZ917320 RDU917286:RDV917320 RNQ917286:RNR917320 RXM917286:RXN917320 SHI917286:SHJ917320 SRE917286:SRF917320 TBA917286:TBB917320 TKW917286:TKX917320 TUS917286:TUT917320 UEO917286:UEP917320 UOK917286:UOL917320 UYG917286:UYH917320 VIC917286:VID917320 VRY917286:VRZ917320 WBU917286:WBV917320 WLQ917286:WLR917320 WVM917286:WVN917320 JA982822:JB982856 SW982822:SX982856 ACS982822:ACT982856 AMO982822:AMP982856 AWK982822:AWL982856 BGG982822:BGH982856 BQC982822:BQD982856 BZY982822:BZZ982856 CJU982822:CJV982856 CTQ982822:CTR982856 DDM982822:DDN982856 DNI982822:DNJ982856 DXE982822:DXF982856 EHA982822:EHB982856 EQW982822:EQX982856 FAS982822:FAT982856 FKO982822:FKP982856 FUK982822:FUL982856 GEG982822:GEH982856 GOC982822:GOD982856 GXY982822:GXZ982856 HHU982822:HHV982856 HRQ982822:HRR982856 IBM982822:IBN982856 ILI982822:ILJ982856 IVE982822:IVF982856 JFA982822:JFB982856 JOW982822:JOX982856 JYS982822:JYT982856 KIO982822:KIP982856 KSK982822:KSL982856 LCG982822:LCH982856 LMC982822:LMD982856 LVY982822:LVZ982856 MFU982822:MFV982856 MPQ982822:MPR982856 MZM982822:MZN982856 NJI982822:NJJ982856 NTE982822:NTF982856 ODA982822:ODB982856 OMW982822:OMX982856 OWS982822:OWT982856 PGO982822:PGP982856 PQK982822:PQL982856 QAG982822:QAH982856 QKC982822:QKD982856 QTY982822:QTZ982856 RDU982822:RDV982856 RNQ982822:RNR982856 RXM982822:RXN982856 SHI982822:SHJ982856 SRE982822:SRF982856 TBA982822:TBB982856 TKW982822:TKX982856 TUS982822:TUT982856 UEO982822:UEP982856 UOK982822:UOL982856 UYG982822:UYH982856 VIC982822:VID982856 VRY982822:VRZ982856 WBU982822:WBV982856 WLQ982822:WLR982856 WVM982822:WVN982856 JA65354:JB65356 SW65354:SX65356 ACS65354:ACT65356 AMO65354:AMP65356 AWK65354:AWL65356 BGG65354:BGH65356 BQC65354:BQD65356 BZY65354:BZZ65356 CJU65354:CJV65356 CTQ65354:CTR65356 DDM65354:DDN65356 DNI65354:DNJ65356 DXE65354:DXF65356 EHA65354:EHB65356 EQW65354:EQX65356 FAS65354:FAT65356 FKO65354:FKP65356 FUK65354:FUL65356 GEG65354:GEH65356 GOC65354:GOD65356 GXY65354:GXZ65356 HHU65354:HHV65356 HRQ65354:HRR65356 IBM65354:IBN65356 ILI65354:ILJ65356 IVE65354:IVF65356 JFA65354:JFB65356 JOW65354:JOX65356 JYS65354:JYT65356 KIO65354:KIP65356 KSK65354:KSL65356 LCG65354:LCH65356 LMC65354:LMD65356 LVY65354:LVZ65356 MFU65354:MFV65356 MPQ65354:MPR65356 MZM65354:MZN65356 NJI65354:NJJ65356 NTE65354:NTF65356 ODA65354:ODB65356 OMW65354:OMX65356 OWS65354:OWT65356 PGO65354:PGP65356 PQK65354:PQL65356 QAG65354:QAH65356 QKC65354:QKD65356 QTY65354:QTZ65356 RDU65354:RDV65356 RNQ65354:RNR65356 RXM65354:RXN65356 SHI65354:SHJ65356 SRE65354:SRF65356 TBA65354:TBB65356 TKW65354:TKX65356 TUS65354:TUT65356 UEO65354:UEP65356 UOK65354:UOL65356 UYG65354:UYH65356 VIC65354:VID65356 VRY65354:VRZ65356 WBU65354:WBV65356 WLQ65354:WLR65356 WVM65354:WVN65356 JA130890:JB130892 SW130890:SX130892 ACS130890:ACT130892 AMO130890:AMP130892 AWK130890:AWL130892 BGG130890:BGH130892 BQC130890:BQD130892 BZY130890:BZZ130892 CJU130890:CJV130892 CTQ130890:CTR130892 DDM130890:DDN130892 DNI130890:DNJ130892 DXE130890:DXF130892 EHA130890:EHB130892 EQW130890:EQX130892 FAS130890:FAT130892 FKO130890:FKP130892 FUK130890:FUL130892 GEG130890:GEH130892 GOC130890:GOD130892 GXY130890:GXZ130892 HHU130890:HHV130892 HRQ130890:HRR130892 IBM130890:IBN130892 ILI130890:ILJ130892 IVE130890:IVF130892 JFA130890:JFB130892 JOW130890:JOX130892 JYS130890:JYT130892 KIO130890:KIP130892 KSK130890:KSL130892 LCG130890:LCH130892 LMC130890:LMD130892 LVY130890:LVZ130892 MFU130890:MFV130892 MPQ130890:MPR130892 MZM130890:MZN130892 NJI130890:NJJ130892 NTE130890:NTF130892 ODA130890:ODB130892 OMW130890:OMX130892 OWS130890:OWT130892 PGO130890:PGP130892 PQK130890:PQL130892 QAG130890:QAH130892 QKC130890:QKD130892 QTY130890:QTZ130892 RDU130890:RDV130892 RNQ130890:RNR130892 RXM130890:RXN130892 SHI130890:SHJ130892 SRE130890:SRF130892 TBA130890:TBB130892 TKW130890:TKX130892 TUS130890:TUT130892 UEO130890:UEP130892 UOK130890:UOL130892 UYG130890:UYH130892 VIC130890:VID130892 VRY130890:VRZ130892 WBU130890:WBV130892 WLQ130890:WLR130892 WVM130890:WVN130892 JA196426:JB196428 SW196426:SX196428 ACS196426:ACT196428 AMO196426:AMP196428 AWK196426:AWL196428 BGG196426:BGH196428 BQC196426:BQD196428 BZY196426:BZZ196428 CJU196426:CJV196428 CTQ196426:CTR196428 DDM196426:DDN196428 DNI196426:DNJ196428 DXE196426:DXF196428 EHA196426:EHB196428 EQW196426:EQX196428 FAS196426:FAT196428 FKO196426:FKP196428 FUK196426:FUL196428 GEG196426:GEH196428 GOC196426:GOD196428 GXY196426:GXZ196428 HHU196426:HHV196428 HRQ196426:HRR196428 IBM196426:IBN196428 ILI196426:ILJ196428 IVE196426:IVF196428 JFA196426:JFB196428 JOW196426:JOX196428 JYS196426:JYT196428 KIO196426:KIP196428 KSK196426:KSL196428 LCG196426:LCH196428 LMC196426:LMD196428 LVY196426:LVZ196428 MFU196426:MFV196428 MPQ196426:MPR196428 MZM196426:MZN196428 NJI196426:NJJ196428 NTE196426:NTF196428 ODA196426:ODB196428 OMW196426:OMX196428 OWS196426:OWT196428 PGO196426:PGP196428 PQK196426:PQL196428 QAG196426:QAH196428 QKC196426:QKD196428 QTY196426:QTZ196428 RDU196426:RDV196428 RNQ196426:RNR196428 RXM196426:RXN196428 SHI196426:SHJ196428 SRE196426:SRF196428 TBA196426:TBB196428 TKW196426:TKX196428 TUS196426:TUT196428 UEO196426:UEP196428 UOK196426:UOL196428 UYG196426:UYH196428 VIC196426:VID196428 VRY196426:VRZ196428 WBU196426:WBV196428 WLQ196426:WLR196428 WVM196426:WVN196428 JA261962:JB261964 SW261962:SX261964 ACS261962:ACT261964 AMO261962:AMP261964 AWK261962:AWL261964 BGG261962:BGH261964 BQC261962:BQD261964 BZY261962:BZZ261964 CJU261962:CJV261964 CTQ261962:CTR261964 DDM261962:DDN261964 DNI261962:DNJ261964 DXE261962:DXF261964 EHA261962:EHB261964 EQW261962:EQX261964 FAS261962:FAT261964 FKO261962:FKP261964 FUK261962:FUL261964 GEG261962:GEH261964 GOC261962:GOD261964 GXY261962:GXZ261964 HHU261962:HHV261964 HRQ261962:HRR261964 IBM261962:IBN261964 ILI261962:ILJ261964 IVE261962:IVF261964 JFA261962:JFB261964 JOW261962:JOX261964 JYS261962:JYT261964 KIO261962:KIP261964 KSK261962:KSL261964 LCG261962:LCH261964 LMC261962:LMD261964 LVY261962:LVZ261964 MFU261962:MFV261964 MPQ261962:MPR261964 MZM261962:MZN261964 NJI261962:NJJ261964 NTE261962:NTF261964 ODA261962:ODB261964 OMW261962:OMX261964 OWS261962:OWT261964 PGO261962:PGP261964 PQK261962:PQL261964 QAG261962:QAH261964 QKC261962:QKD261964 QTY261962:QTZ261964 RDU261962:RDV261964 RNQ261962:RNR261964 RXM261962:RXN261964 SHI261962:SHJ261964 SRE261962:SRF261964 TBA261962:TBB261964 TKW261962:TKX261964 TUS261962:TUT261964 UEO261962:UEP261964 UOK261962:UOL261964 UYG261962:UYH261964 VIC261962:VID261964 VRY261962:VRZ261964 WBU261962:WBV261964 WLQ261962:WLR261964 WVM261962:WVN261964 JA327498:JB327500 SW327498:SX327500 ACS327498:ACT327500 AMO327498:AMP327500 AWK327498:AWL327500 BGG327498:BGH327500 BQC327498:BQD327500 BZY327498:BZZ327500 CJU327498:CJV327500 CTQ327498:CTR327500 DDM327498:DDN327500 DNI327498:DNJ327500 DXE327498:DXF327500 EHA327498:EHB327500 EQW327498:EQX327500 FAS327498:FAT327500 FKO327498:FKP327500 FUK327498:FUL327500 GEG327498:GEH327500 GOC327498:GOD327500 GXY327498:GXZ327500 HHU327498:HHV327500 HRQ327498:HRR327500 IBM327498:IBN327500 ILI327498:ILJ327500 IVE327498:IVF327500 JFA327498:JFB327500 JOW327498:JOX327500 JYS327498:JYT327500 KIO327498:KIP327500 KSK327498:KSL327500 LCG327498:LCH327500 LMC327498:LMD327500 LVY327498:LVZ327500 MFU327498:MFV327500 MPQ327498:MPR327500 MZM327498:MZN327500 NJI327498:NJJ327500 NTE327498:NTF327500 ODA327498:ODB327500 OMW327498:OMX327500 OWS327498:OWT327500 PGO327498:PGP327500 PQK327498:PQL327500 QAG327498:QAH327500 QKC327498:QKD327500 QTY327498:QTZ327500 RDU327498:RDV327500 RNQ327498:RNR327500 RXM327498:RXN327500 SHI327498:SHJ327500 SRE327498:SRF327500 TBA327498:TBB327500 TKW327498:TKX327500 TUS327498:TUT327500 UEO327498:UEP327500 UOK327498:UOL327500 UYG327498:UYH327500 VIC327498:VID327500 VRY327498:VRZ327500 WBU327498:WBV327500 WLQ327498:WLR327500 WVM327498:WVN327500 JA393034:JB393036 SW393034:SX393036 ACS393034:ACT393036 AMO393034:AMP393036 AWK393034:AWL393036 BGG393034:BGH393036 BQC393034:BQD393036 BZY393034:BZZ393036 CJU393034:CJV393036 CTQ393034:CTR393036 DDM393034:DDN393036 DNI393034:DNJ393036 DXE393034:DXF393036 EHA393034:EHB393036 EQW393034:EQX393036 FAS393034:FAT393036 FKO393034:FKP393036 FUK393034:FUL393036 GEG393034:GEH393036 GOC393034:GOD393036 GXY393034:GXZ393036 HHU393034:HHV393036 HRQ393034:HRR393036 IBM393034:IBN393036 ILI393034:ILJ393036 IVE393034:IVF393036 JFA393034:JFB393036 JOW393034:JOX393036 JYS393034:JYT393036 KIO393034:KIP393036 KSK393034:KSL393036 LCG393034:LCH393036 LMC393034:LMD393036 LVY393034:LVZ393036 MFU393034:MFV393036 MPQ393034:MPR393036 MZM393034:MZN393036 NJI393034:NJJ393036 NTE393034:NTF393036 ODA393034:ODB393036 OMW393034:OMX393036 OWS393034:OWT393036 PGO393034:PGP393036 PQK393034:PQL393036 QAG393034:QAH393036 QKC393034:QKD393036 QTY393034:QTZ393036 RDU393034:RDV393036 RNQ393034:RNR393036 RXM393034:RXN393036 SHI393034:SHJ393036 SRE393034:SRF393036 TBA393034:TBB393036 TKW393034:TKX393036 TUS393034:TUT393036 UEO393034:UEP393036 UOK393034:UOL393036 UYG393034:UYH393036 VIC393034:VID393036 VRY393034:VRZ393036 WBU393034:WBV393036 WLQ393034:WLR393036 WVM393034:WVN393036 JA458570:JB458572 SW458570:SX458572 ACS458570:ACT458572 AMO458570:AMP458572 AWK458570:AWL458572 BGG458570:BGH458572 BQC458570:BQD458572 BZY458570:BZZ458572 CJU458570:CJV458572 CTQ458570:CTR458572 DDM458570:DDN458572 DNI458570:DNJ458572 DXE458570:DXF458572 EHA458570:EHB458572 EQW458570:EQX458572 FAS458570:FAT458572 FKO458570:FKP458572 FUK458570:FUL458572 GEG458570:GEH458572 GOC458570:GOD458572 GXY458570:GXZ458572 HHU458570:HHV458572 HRQ458570:HRR458572 IBM458570:IBN458572 ILI458570:ILJ458572 IVE458570:IVF458572 JFA458570:JFB458572 JOW458570:JOX458572 JYS458570:JYT458572 KIO458570:KIP458572 KSK458570:KSL458572 LCG458570:LCH458572 LMC458570:LMD458572 LVY458570:LVZ458572 MFU458570:MFV458572 MPQ458570:MPR458572 MZM458570:MZN458572 NJI458570:NJJ458572 NTE458570:NTF458572 ODA458570:ODB458572 OMW458570:OMX458572 OWS458570:OWT458572 PGO458570:PGP458572 PQK458570:PQL458572 QAG458570:QAH458572 QKC458570:QKD458572 QTY458570:QTZ458572 RDU458570:RDV458572 RNQ458570:RNR458572 RXM458570:RXN458572 SHI458570:SHJ458572 SRE458570:SRF458572 TBA458570:TBB458572 TKW458570:TKX458572 TUS458570:TUT458572 UEO458570:UEP458572 UOK458570:UOL458572 UYG458570:UYH458572 VIC458570:VID458572 VRY458570:VRZ458572 WBU458570:WBV458572 WLQ458570:WLR458572 WVM458570:WVN458572 JA524106:JB524108 SW524106:SX524108 ACS524106:ACT524108 AMO524106:AMP524108 AWK524106:AWL524108 BGG524106:BGH524108 BQC524106:BQD524108 BZY524106:BZZ524108 CJU524106:CJV524108 CTQ524106:CTR524108 DDM524106:DDN524108 DNI524106:DNJ524108 DXE524106:DXF524108 EHA524106:EHB524108 EQW524106:EQX524108 FAS524106:FAT524108 FKO524106:FKP524108 FUK524106:FUL524108 GEG524106:GEH524108 GOC524106:GOD524108 GXY524106:GXZ524108 HHU524106:HHV524108 HRQ524106:HRR524108 IBM524106:IBN524108 ILI524106:ILJ524108 IVE524106:IVF524108 JFA524106:JFB524108 JOW524106:JOX524108 JYS524106:JYT524108 KIO524106:KIP524108 KSK524106:KSL524108 LCG524106:LCH524108 LMC524106:LMD524108 LVY524106:LVZ524108 MFU524106:MFV524108 MPQ524106:MPR524108 MZM524106:MZN524108 NJI524106:NJJ524108 NTE524106:NTF524108 ODA524106:ODB524108 OMW524106:OMX524108 OWS524106:OWT524108 PGO524106:PGP524108 PQK524106:PQL524108 QAG524106:QAH524108 QKC524106:QKD524108 QTY524106:QTZ524108 RDU524106:RDV524108 RNQ524106:RNR524108 RXM524106:RXN524108 SHI524106:SHJ524108 SRE524106:SRF524108 TBA524106:TBB524108 TKW524106:TKX524108 TUS524106:TUT524108 UEO524106:UEP524108 UOK524106:UOL524108 UYG524106:UYH524108 VIC524106:VID524108 VRY524106:VRZ524108 WBU524106:WBV524108 WLQ524106:WLR524108 WVM524106:WVN524108 JA589642:JB589644 SW589642:SX589644 ACS589642:ACT589644 AMO589642:AMP589644 AWK589642:AWL589644 BGG589642:BGH589644 BQC589642:BQD589644 BZY589642:BZZ589644 CJU589642:CJV589644 CTQ589642:CTR589644 DDM589642:DDN589644 DNI589642:DNJ589644 DXE589642:DXF589644 EHA589642:EHB589644 EQW589642:EQX589644 FAS589642:FAT589644 FKO589642:FKP589644 FUK589642:FUL589644 GEG589642:GEH589644 GOC589642:GOD589644 GXY589642:GXZ589644 HHU589642:HHV589644 HRQ589642:HRR589644 IBM589642:IBN589644 ILI589642:ILJ589644 IVE589642:IVF589644 JFA589642:JFB589644 JOW589642:JOX589644 JYS589642:JYT589644 KIO589642:KIP589644 KSK589642:KSL589644 LCG589642:LCH589644 LMC589642:LMD589644 LVY589642:LVZ589644 MFU589642:MFV589644 MPQ589642:MPR589644 MZM589642:MZN589644 NJI589642:NJJ589644 NTE589642:NTF589644 ODA589642:ODB589644 OMW589642:OMX589644 OWS589642:OWT589644 PGO589642:PGP589644 PQK589642:PQL589644 QAG589642:QAH589644 QKC589642:QKD589644 QTY589642:QTZ589644 RDU589642:RDV589644 RNQ589642:RNR589644 RXM589642:RXN589644 SHI589642:SHJ589644 SRE589642:SRF589644 TBA589642:TBB589644 TKW589642:TKX589644 TUS589642:TUT589644 UEO589642:UEP589644 UOK589642:UOL589644 UYG589642:UYH589644 VIC589642:VID589644 VRY589642:VRZ589644 WBU589642:WBV589644 WLQ589642:WLR589644 WVM589642:WVN589644 JA655178:JB655180 SW655178:SX655180 ACS655178:ACT655180 AMO655178:AMP655180 AWK655178:AWL655180 BGG655178:BGH655180 BQC655178:BQD655180 BZY655178:BZZ655180 CJU655178:CJV655180 CTQ655178:CTR655180 DDM655178:DDN655180 DNI655178:DNJ655180 DXE655178:DXF655180 EHA655178:EHB655180 EQW655178:EQX655180 FAS655178:FAT655180 FKO655178:FKP655180 FUK655178:FUL655180 GEG655178:GEH655180 GOC655178:GOD655180 GXY655178:GXZ655180 HHU655178:HHV655180 HRQ655178:HRR655180 IBM655178:IBN655180 ILI655178:ILJ655180 IVE655178:IVF655180 JFA655178:JFB655180 JOW655178:JOX655180 JYS655178:JYT655180 KIO655178:KIP655180 KSK655178:KSL655180 LCG655178:LCH655180 LMC655178:LMD655180 LVY655178:LVZ655180 MFU655178:MFV655180 MPQ655178:MPR655180 MZM655178:MZN655180 NJI655178:NJJ655180 NTE655178:NTF655180 ODA655178:ODB655180 OMW655178:OMX655180 OWS655178:OWT655180 PGO655178:PGP655180 PQK655178:PQL655180 QAG655178:QAH655180 QKC655178:QKD655180 QTY655178:QTZ655180 RDU655178:RDV655180 RNQ655178:RNR655180 RXM655178:RXN655180 SHI655178:SHJ655180 SRE655178:SRF655180 TBA655178:TBB655180 TKW655178:TKX655180 TUS655178:TUT655180 UEO655178:UEP655180 UOK655178:UOL655180 UYG655178:UYH655180 VIC655178:VID655180 VRY655178:VRZ655180 WBU655178:WBV655180 WLQ655178:WLR655180 WVM655178:WVN655180 JA720714:JB720716 SW720714:SX720716 ACS720714:ACT720716 AMO720714:AMP720716 AWK720714:AWL720716 BGG720714:BGH720716 BQC720714:BQD720716 BZY720714:BZZ720716 CJU720714:CJV720716 CTQ720714:CTR720716 DDM720714:DDN720716 DNI720714:DNJ720716 DXE720714:DXF720716 EHA720714:EHB720716 EQW720714:EQX720716 FAS720714:FAT720716 FKO720714:FKP720716 FUK720714:FUL720716 GEG720714:GEH720716 GOC720714:GOD720716 GXY720714:GXZ720716 HHU720714:HHV720716 HRQ720714:HRR720716 IBM720714:IBN720716 ILI720714:ILJ720716 IVE720714:IVF720716 JFA720714:JFB720716 JOW720714:JOX720716 JYS720714:JYT720716 KIO720714:KIP720716 KSK720714:KSL720716 LCG720714:LCH720716 LMC720714:LMD720716 LVY720714:LVZ720716 MFU720714:MFV720716 MPQ720714:MPR720716 MZM720714:MZN720716 NJI720714:NJJ720716 NTE720714:NTF720716 ODA720714:ODB720716 OMW720714:OMX720716 OWS720714:OWT720716 PGO720714:PGP720716 PQK720714:PQL720716 QAG720714:QAH720716 QKC720714:QKD720716 QTY720714:QTZ720716 RDU720714:RDV720716 RNQ720714:RNR720716 RXM720714:RXN720716 SHI720714:SHJ720716 SRE720714:SRF720716 TBA720714:TBB720716 TKW720714:TKX720716 TUS720714:TUT720716 UEO720714:UEP720716 UOK720714:UOL720716 UYG720714:UYH720716 VIC720714:VID720716 VRY720714:VRZ720716 WBU720714:WBV720716 WLQ720714:WLR720716 WVM720714:WVN720716 JA786250:JB786252 SW786250:SX786252 ACS786250:ACT786252 AMO786250:AMP786252 AWK786250:AWL786252 BGG786250:BGH786252 BQC786250:BQD786252 BZY786250:BZZ786252 CJU786250:CJV786252 CTQ786250:CTR786252 DDM786250:DDN786252 DNI786250:DNJ786252 DXE786250:DXF786252 EHA786250:EHB786252 EQW786250:EQX786252 FAS786250:FAT786252 FKO786250:FKP786252 FUK786250:FUL786252 GEG786250:GEH786252 GOC786250:GOD786252 GXY786250:GXZ786252 HHU786250:HHV786252 HRQ786250:HRR786252 IBM786250:IBN786252 ILI786250:ILJ786252 IVE786250:IVF786252 JFA786250:JFB786252 JOW786250:JOX786252 JYS786250:JYT786252 KIO786250:KIP786252 KSK786250:KSL786252 LCG786250:LCH786252 LMC786250:LMD786252 LVY786250:LVZ786252 MFU786250:MFV786252 MPQ786250:MPR786252 MZM786250:MZN786252 NJI786250:NJJ786252 NTE786250:NTF786252 ODA786250:ODB786252 OMW786250:OMX786252 OWS786250:OWT786252 PGO786250:PGP786252 PQK786250:PQL786252 QAG786250:QAH786252 QKC786250:QKD786252 QTY786250:QTZ786252 RDU786250:RDV786252 RNQ786250:RNR786252 RXM786250:RXN786252 SHI786250:SHJ786252 SRE786250:SRF786252 TBA786250:TBB786252 TKW786250:TKX786252 TUS786250:TUT786252 UEO786250:UEP786252 UOK786250:UOL786252 UYG786250:UYH786252 VIC786250:VID786252 VRY786250:VRZ786252 WBU786250:WBV786252 WLQ786250:WLR786252 WVM786250:WVN786252 JA851786:JB851788 SW851786:SX851788 ACS851786:ACT851788 AMO851786:AMP851788 AWK851786:AWL851788 BGG851786:BGH851788 BQC851786:BQD851788 BZY851786:BZZ851788 CJU851786:CJV851788 CTQ851786:CTR851788 DDM851786:DDN851788 DNI851786:DNJ851788 DXE851786:DXF851788 EHA851786:EHB851788 EQW851786:EQX851788 FAS851786:FAT851788 FKO851786:FKP851788 FUK851786:FUL851788 GEG851786:GEH851788 GOC851786:GOD851788 GXY851786:GXZ851788 HHU851786:HHV851788 HRQ851786:HRR851788 IBM851786:IBN851788 ILI851786:ILJ851788 IVE851786:IVF851788 JFA851786:JFB851788 JOW851786:JOX851788 JYS851786:JYT851788 KIO851786:KIP851788 KSK851786:KSL851788 LCG851786:LCH851788 LMC851786:LMD851788 LVY851786:LVZ851788 MFU851786:MFV851788 MPQ851786:MPR851788 MZM851786:MZN851788 NJI851786:NJJ851788 NTE851786:NTF851788 ODA851786:ODB851788 OMW851786:OMX851788 OWS851786:OWT851788 PGO851786:PGP851788 PQK851786:PQL851788 QAG851786:QAH851788 QKC851786:QKD851788 QTY851786:QTZ851788 RDU851786:RDV851788 RNQ851786:RNR851788 RXM851786:RXN851788 SHI851786:SHJ851788 SRE851786:SRF851788 TBA851786:TBB851788 TKW851786:TKX851788 TUS851786:TUT851788 UEO851786:UEP851788 UOK851786:UOL851788 UYG851786:UYH851788 VIC851786:VID851788 VRY851786:VRZ851788 WBU851786:WBV851788 WLQ851786:WLR851788 WVM851786:WVN851788 JA917322:JB917324 SW917322:SX917324 ACS917322:ACT917324 AMO917322:AMP917324 AWK917322:AWL917324 BGG917322:BGH917324 BQC917322:BQD917324 BZY917322:BZZ917324 CJU917322:CJV917324 CTQ917322:CTR917324 DDM917322:DDN917324 DNI917322:DNJ917324 DXE917322:DXF917324 EHA917322:EHB917324 EQW917322:EQX917324 FAS917322:FAT917324 FKO917322:FKP917324 FUK917322:FUL917324 GEG917322:GEH917324 GOC917322:GOD917324 GXY917322:GXZ917324 HHU917322:HHV917324 HRQ917322:HRR917324 IBM917322:IBN917324 ILI917322:ILJ917324 IVE917322:IVF917324 JFA917322:JFB917324 JOW917322:JOX917324 JYS917322:JYT917324 KIO917322:KIP917324 KSK917322:KSL917324 LCG917322:LCH917324 LMC917322:LMD917324 LVY917322:LVZ917324 MFU917322:MFV917324 MPQ917322:MPR917324 MZM917322:MZN917324 NJI917322:NJJ917324 NTE917322:NTF917324 ODA917322:ODB917324 OMW917322:OMX917324 OWS917322:OWT917324 PGO917322:PGP917324 PQK917322:PQL917324 QAG917322:QAH917324 QKC917322:QKD917324 QTY917322:QTZ917324 RDU917322:RDV917324 RNQ917322:RNR917324 RXM917322:RXN917324 SHI917322:SHJ917324 SRE917322:SRF917324 TBA917322:TBB917324 TKW917322:TKX917324 TUS917322:TUT917324 UEO917322:UEP917324 UOK917322:UOL917324 UYG917322:UYH917324 VIC917322:VID917324 VRY917322:VRZ917324 WBU917322:WBV917324 WLQ917322:WLR917324 WVM917322:WVN917324 JA982858:JB982860 SW982858:SX982860 ACS982858:ACT982860 AMO982858:AMP982860 AWK982858:AWL982860 BGG982858:BGH982860 BQC982858:BQD982860 BZY982858:BZZ982860 CJU982858:CJV982860 CTQ982858:CTR982860 DDM982858:DDN982860 DNI982858:DNJ982860 DXE982858:DXF982860 EHA982858:EHB982860 EQW982858:EQX982860 FAS982858:FAT982860 FKO982858:FKP982860 FUK982858:FUL982860 GEG982858:GEH982860 GOC982858:GOD982860 GXY982858:GXZ982860 HHU982858:HHV982860 HRQ982858:HRR982860 IBM982858:IBN982860 ILI982858:ILJ982860 IVE982858:IVF982860 JFA982858:JFB982860 JOW982858:JOX982860 JYS982858:JYT982860 KIO982858:KIP982860 KSK982858:KSL982860 LCG982858:LCH982860 LMC982858:LMD982860 LVY982858:LVZ982860 MFU982858:MFV982860 MPQ982858:MPR982860 MZM982858:MZN982860 NJI982858:NJJ982860 NTE982858:NTF982860 ODA982858:ODB982860 OMW982858:OMX982860 OWS982858:OWT982860 PGO982858:PGP982860 PQK982858:PQL982860 QAG982858:QAH982860 QKC982858:QKD982860 QTY982858:QTZ982860 RDU982858:RDV982860 RNQ982858:RNR982860 RXM982858:RXN982860 SHI982858:SHJ982860 SRE982858:SRF982860 TBA982858:TBB982860 TKW982858:TKX982860 TUS982858:TUT982860 UEO982858:UEP982860 UOK982858:UOL982860 UYG982858:UYH982860 VIC982858:VID982860 VRY982858:VRZ982860 WBU982858:WBV982860 WLQ982858:WLR982860 WVM982858:WVN982860 JA65313:JB65316 SW65313:SX65316 ACS65313:ACT65316 AMO65313:AMP65316 AWK65313:AWL65316 BGG65313:BGH65316 BQC65313:BQD65316 BZY65313:BZZ65316 CJU65313:CJV65316 CTQ65313:CTR65316 DDM65313:DDN65316 DNI65313:DNJ65316 DXE65313:DXF65316 EHA65313:EHB65316 EQW65313:EQX65316 FAS65313:FAT65316 FKO65313:FKP65316 FUK65313:FUL65316 GEG65313:GEH65316 GOC65313:GOD65316 GXY65313:GXZ65316 HHU65313:HHV65316 HRQ65313:HRR65316 IBM65313:IBN65316 ILI65313:ILJ65316 IVE65313:IVF65316 JFA65313:JFB65316 JOW65313:JOX65316 JYS65313:JYT65316 KIO65313:KIP65316 KSK65313:KSL65316 LCG65313:LCH65316 LMC65313:LMD65316 LVY65313:LVZ65316 MFU65313:MFV65316 MPQ65313:MPR65316 MZM65313:MZN65316 NJI65313:NJJ65316 NTE65313:NTF65316 ODA65313:ODB65316 OMW65313:OMX65316 OWS65313:OWT65316 PGO65313:PGP65316 PQK65313:PQL65316 QAG65313:QAH65316 QKC65313:QKD65316 QTY65313:QTZ65316 RDU65313:RDV65316 RNQ65313:RNR65316 RXM65313:RXN65316 SHI65313:SHJ65316 SRE65313:SRF65316 TBA65313:TBB65316 TKW65313:TKX65316 TUS65313:TUT65316 UEO65313:UEP65316 UOK65313:UOL65316 UYG65313:UYH65316 VIC65313:VID65316 VRY65313:VRZ65316 WBU65313:WBV65316 WLQ65313:WLR65316 WVM65313:WVN65316 JA130849:JB130852 SW130849:SX130852 ACS130849:ACT130852 AMO130849:AMP130852 AWK130849:AWL130852 BGG130849:BGH130852 BQC130849:BQD130852 BZY130849:BZZ130852 CJU130849:CJV130852 CTQ130849:CTR130852 DDM130849:DDN130852 DNI130849:DNJ130852 DXE130849:DXF130852 EHA130849:EHB130852 EQW130849:EQX130852 FAS130849:FAT130852 FKO130849:FKP130852 FUK130849:FUL130852 GEG130849:GEH130852 GOC130849:GOD130852 GXY130849:GXZ130852 HHU130849:HHV130852 HRQ130849:HRR130852 IBM130849:IBN130852 ILI130849:ILJ130852 IVE130849:IVF130852 JFA130849:JFB130852 JOW130849:JOX130852 JYS130849:JYT130852 KIO130849:KIP130852 KSK130849:KSL130852 LCG130849:LCH130852 LMC130849:LMD130852 LVY130849:LVZ130852 MFU130849:MFV130852 MPQ130849:MPR130852 MZM130849:MZN130852 NJI130849:NJJ130852 NTE130849:NTF130852 ODA130849:ODB130852 OMW130849:OMX130852 OWS130849:OWT130852 PGO130849:PGP130852 PQK130849:PQL130852 QAG130849:QAH130852 QKC130849:QKD130852 QTY130849:QTZ130852 RDU130849:RDV130852 RNQ130849:RNR130852 RXM130849:RXN130852 SHI130849:SHJ130852 SRE130849:SRF130852 TBA130849:TBB130852 TKW130849:TKX130852 TUS130849:TUT130852 UEO130849:UEP130852 UOK130849:UOL130852 UYG130849:UYH130852 VIC130849:VID130852 VRY130849:VRZ130852 WBU130849:WBV130852 WLQ130849:WLR130852 WVM130849:WVN130852 JA196385:JB196388 SW196385:SX196388 ACS196385:ACT196388 AMO196385:AMP196388 AWK196385:AWL196388 BGG196385:BGH196388 BQC196385:BQD196388 BZY196385:BZZ196388 CJU196385:CJV196388 CTQ196385:CTR196388 DDM196385:DDN196388 DNI196385:DNJ196388 DXE196385:DXF196388 EHA196385:EHB196388 EQW196385:EQX196388 FAS196385:FAT196388 FKO196385:FKP196388 FUK196385:FUL196388 GEG196385:GEH196388 GOC196385:GOD196388 GXY196385:GXZ196388 HHU196385:HHV196388 HRQ196385:HRR196388 IBM196385:IBN196388 ILI196385:ILJ196388 IVE196385:IVF196388 JFA196385:JFB196388 JOW196385:JOX196388 JYS196385:JYT196388 KIO196385:KIP196388 KSK196385:KSL196388 LCG196385:LCH196388 LMC196385:LMD196388 LVY196385:LVZ196388 MFU196385:MFV196388 MPQ196385:MPR196388 MZM196385:MZN196388 NJI196385:NJJ196388 NTE196385:NTF196388 ODA196385:ODB196388 OMW196385:OMX196388 OWS196385:OWT196388 PGO196385:PGP196388 PQK196385:PQL196388 QAG196385:QAH196388 QKC196385:QKD196388 QTY196385:QTZ196388 RDU196385:RDV196388 RNQ196385:RNR196388 RXM196385:RXN196388 SHI196385:SHJ196388 SRE196385:SRF196388 TBA196385:TBB196388 TKW196385:TKX196388 TUS196385:TUT196388 UEO196385:UEP196388 UOK196385:UOL196388 UYG196385:UYH196388 VIC196385:VID196388 VRY196385:VRZ196388 WBU196385:WBV196388 WLQ196385:WLR196388 WVM196385:WVN196388 JA261921:JB261924 SW261921:SX261924 ACS261921:ACT261924 AMO261921:AMP261924 AWK261921:AWL261924 BGG261921:BGH261924 BQC261921:BQD261924 BZY261921:BZZ261924 CJU261921:CJV261924 CTQ261921:CTR261924 DDM261921:DDN261924 DNI261921:DNJ261924 DXE261921:DXF261924 EHA261921:EHB261924 EQW261921:EQX261924 FAS261921:FAT261924 FKO261921:FKP261924 FUK261921:FUL261924 GEG261921:GEH261924 GOC261921:GOD261924 GXY261921:GXZ261924 HHU261921:HHV261924 HRQ261921:HRR261924 IBM261921:IBN261924 ILI261921:ILJ261924 IVE261921:IVF261924 JFA261921:JFB261924 JOW261921:JOX261924 JYS261921:JYT261924 KIO261921:KIP261924 KSK261921:KSL261924 LCG261921:LCH261924 LMC261921:LMD261924 LVY261921:LVZ261924 MFU261921:MFV261924 MPQ261921:MPR261924 MZM261921:MZN261924 NJI261921:NJJ261924 NTE261921:NTF261924 ODA261921:ODB261924 OMW261921:OMX261924 OWS261921:OWT261924 PGO261921:PGP261924 PQK261921:PQL261924 QAG261921:QAH261924 QKC261921:QKD261924 QTY261921:QTZ261924 RDU261921:RDV261924 RNQ261921:RNR261924 RXM261921:RXN261924 SHI261921:SHJ261924 SRE261921:SRF261924 TBA261921:TBB261924 TKW261921:TKX261924 TUS261921:TUT261924 UEO261921:UEP261924 UOK261921:UOL261924 UYG261921:UYH261924 VIC261921:VID261924 VRY261921:VRZ261924 WBU261921:WBV261924 WLQ261921:WLR261924 WVM261921:WVN261924 JA327457:JB327460 SW327457:SX327460 ACS327457:ACT327460 AMO327457:AMP327460 AWK327457:AWL327460 BGG327457:BGH327460 BQC327457:BQD327460 BZY327457:BZZ327460 CJU327457:CJV327460 CTQ327457:CTR327460 DDM327457:DDN327460 DNI327457:DNJ327460 DXE327457:DXF327460 EHA327457:EHB327460 EQW327457:EQX327460 FAS327457:FAT327460 FKO327457:FKP327460 FUK327457:FUL327460 GEG327457:GEH327460 GOC327457:GOD327460 GXY327457:GXZ327460 HHU327457:HHV327460 HRQ327457:HRR327460 IBM327457:IBN327460 ILI327457:ILJ327460 IVE327457:IVF327460 JFA327457:JFB327460 JOW327457:JOX327460 JYS327457:JYT327460 KIO327457:KIP327460 KSK327457:KSL327460 LCG327457:LCH327460 LMC327457:LMD327460 LVY327457:LVZ327460 MFU327457:MFV327460 MPQ327457:MPR327460 MZM327457:MZN327460 NJI327457:NJJ327460 NTE327457:NTF327460 ODA327457:ODB327460 OMW327457:OMX327460 OWS327457:OWT327460 PGO327457:PGP327460 PQK327457:PQL327460 QAG327457:QAH327460 QKC327457:QKD327460 QTY327457:QTZ327460 RDU327457:RDV327460 RNQ327457:RNR327460 RXM327457:RXN327460 SHI327457:SHJ327460 SRE327457:SRF327460 TBA327457:TBB327460 TKW327457:TKX327460 TUS327457:TUT327460 UEO327457:UEP327460 UOK327457:UOL327460 UYG327457:UYH327460 VIC327457:VID327460 VRY327457:VRZ327460 WBU327457:WBV327460 WLQ327457:WLR327460 WVM327457:WVN327460 JA392993:JB392996 SW392993:SX392996 ACS392993:ACT392996 AMO392993:AMP392996 AWK392993:AWL392996 BGG392993:BGH392996 BQC392993:BQD392996 BZY392993:BZZ392996 CJU392993:CJV392996 CTQ392993:CTR392996 DDM392993:DDN392996 DNI392993:DNJ392996 DXE392993:DXF392996 EHA392993:EHB392996 EQW392993:EQX392996 FAS392993:FAT392996 FKO392993:FKP392996 FUK392993:FUL392996 GEG392993:GEH392996 GOC392993:GOD392996 GXY392993:GXZ392996 HHU392993:HHV392996 HRQ392993:HRR392996 IBM392993:IBN392996 ILI392993:ILJ392996 IVE392993:IVF392996 JFA392993:JFB392996 JOW392993:JOX392996 JYS392993:JYT392996 KIO392993:KIP392996 KSK392993:KSL392996 LCG392993:LCH392996 LMC392993:LMD392996 LVY392993:LVZ392996 MFU392993:MFV392996 MPQ392993:MPR392996 MZM392993:MZN392996 NJI392993:NJJ392996 NTE392993:NTF392996 ODA392993:ODB392996 OMW392993:OMX392996 OWS392993:OWT392996 PGO392993:PGP392996 PQK392993:PQL392996 QAG392993:QAH392996 QKC392993:QKD392996 QTY392993:QTZ392996 RDU392993:RDV392996 RNQ392993:RNR392996 RXM392993:RXN392996 SHI392993:SHJ392996 SRE392993:SRF392996 TBA392993:TBB392996 TKW392993:TKX392996 TUS392993:TUT392996 UEO392993:UEP392996 UOK392993:UOL392996 UYG392993:UYH392996 VIC392993:VID392996 VRY392993:VRZ392996 WBU392993:WBV392996 WLQ392993:WLR392996 WVM392993:WVN392996 JA458529:JB458532 SW458529:SX458532 ACS458529:ACT458532 AMO458529:AMP458532 AWK458529:AWL458532 BGG458529:BGH458532 BQC458529:BQD458532 BZY458529:BZZ458532 CJU458529:CJV458532 CTQ458529:CTR458532 DDM458529:DDN458532 DNI458529:DNJ458532 DXE458529:DXF458532 EHA458529:EHB458532 EQW458529:EQX458532 FAS458529:FAT458532 FKO458529:FKP458532 FUK458529:FUL458532 GEG458529:GEH458532 GOC458529:GOD458532 GXY458529:GXZ458532 HHU458529:HHV458532 HRQ458529:HRR458532 IBM458529:IBN458532 ILI458529:ILJ458532 IVE458529:IVF458532 JFA458529:JFB458532 JOW458529:JOX458532 JYS458529:JYT458532 KIO458529:KIP458532 KSK458529:KSL458532 LCG458529:LCH458532 LMC458529:LMD458532 LVY458529:LVZ458532 MFU458529:MFV458532 MPQ458529:MPR458532 MZM458529:MZN458532 NJI458529:NJJ458532 NTE458529:NTF458532 ODA458529:ODB458532 OMW458529:OMX458532 OWS458529:OWT458532 PGO458529:PGP458532 PQK458529:PQL458532 QAG458529:QAH458532 QKC458529:QKD458532 QTY458529:QTZ458532 RDU458529:RDV458532 RNQ458529:RNR458532 RXM458529:RXN458532 SHI458529:SHJ458532 SRE458529:SRF458532 TBA458529:TBB458532 TKW458529:TKX458532 TUS458529:TUT458532 UEO458529:UEP458532 UOK458529:UOL458532 UYG458529:UYH458532 VIC458529:VID458532 VRY458529:VRZ458532 WBU458529:WBV458532 WLQ458529:WLR458532 WVM458529:WVN458532 JA524065:JB524068 SW524065:SX524068 ACS524065:ACT524068 AMO524065:AMP524068 AWK524065:AWL524068 BGG524065:BGH524068 BQC524065:BQD524068 BZY524065:BZZ524068 CJU524065:CJV524068 CTQ524065:CTR524068 DDM524065:DDN524068 DNI524065:DNJ524068 DXE524065:DXF524068 EHA524065:EHB524068 EQW524065:EQX524068 FAS524065:FAT524068 FKO524065:FKP524068 FUK524065:FUL524068 GEG524065:GEH524068 GOC524065:GOD524068 GXY524065:GXZ524068 HHU524065:HHV524068 HRQ524065:HRR524068 IBM524065:IBN524068 ILI524065:ILJ524068 IVE524065:IVF524068 JFA524065:JFB524068 JOW524065:JOX524068 JYS524065:JYT524068 KIO524065:KIP524068 KSK524065:KSL524068 LCG524065:LCH524068 LMC524065:LMD524068 LVY524065:LVZ524068 MFU524065:MFV524068 MPQ524065:MPR524068 MZM524065:MZN524068 NJI524065:NJJ524068 NTE524065:NTF524068 ODA524065:ODB524068 OMW524065:OMX524068 OWS524065:OWT524068 PGO524065:PGP524068 PQK524065:PQL524068 QAG524065:QAH524068 QKC524065:QKD524068 QTY524065:QTZ524068 RDU524065:RDV524068 RNQ524065:RNR524068 RXM524065:RXN524068 SHI524065:SHJ524068 SRE524065:SRF524068 TBA524065:TBB524068 TKW524065:TKX524068 TUS524065:TUT524068 UEO524065:UEP524068 UOK524065:UOL524068 UYG524065:UYH524068 VIC524065:VID524068 VRY524065:VRZ524068 WBU524065:WBV524068 WLQ524065:WLR524068 WVM524065:WVN524068 JA589601:JB589604 SW589601:SX589604 ACS589601:ACT589604 AMO589601:AMP589604 AWK589601:AWL589604 BGG589601:BGH589604 BQC589601:BQD589604 BZY589601:BZZ589604 CJU589601:CJV589604 CTQ589601:CTR589604 DDM589601:DDN589604 DNI589601:DNJ589604 DXE589601:DXF589604 EHA589601:EHB589604 EQW589601:EQX589604 FAS589601:FAT589604 FKO589601:FKP589604 FUK589601:FUL589604 GEG589601:GEH589604 GOC589601:GOD589604 GXY589601:GXZ589604 HHU589601:HHV589604 HRQ589601:HRR589604 IBM589601:IBN589604 ILI589601:ILJ589604 IVE589601:IVF589604 JFA589601:JFB589604 JOW589601:JOX589604 JYS589601:JYT589604 KIO589601:KIP589604 KSK589601:KSL589604 LCG589601:LCH589604 LMC589601:LMD589604 LVY589601:LVZ589604 MFU589601:MFV589604 MPQ589601:MPR589604 MZM589601:MZN589604 NJI589601:NJJ589604 NTE589601:NTF589604 ODA589601:ODB589604 OMW589601:OMX589604 OWS589601:OWT589604 PGO589601:PGP589604 PQK589601:PQL589604 QAG589601:QAH589604 QKC589601:QKD589604 QTY589601:QTZ589604 RDU589601:RDV589604 RNQ589601:RNR589604 RXM589601:RXN589604 SHI589601:SHJ589604 SRE589601:SRF589604 TBA589601:TBB589604 TKW589601:TKX589604 TUS589601:TUT589604 UEO589601:UEP589604 UOK589601:UOL589604 UYG589601:UYH589604 VIC589601:VID589604 VRY589601:VRZ589604 WBU589601:WBV589604 WLQ589601:WLR589604 WVM589601:WVN589604 JA655137:JB655140 SW655137:SX655140 ACS655137:ACT655140 AMO655137:AMP655140 AWK655137:AWL655140 BGG655137:BGH655140 BQC655137:BQD655140 BZY655137:BZZ655140 CJU655137:CJV655140 CTQ655137:CTR655140 DDM655137:DDN655140 DNI655137:DNJ655140 DXE655137:DXF655140 EHA655137:EHB655140 EQW655137:EQX655140 FAS655137:FAT655140 FKO655137:FKP655140 FUK655137:FUL655140 GEG655137:GEH655140 GOC655137:GOD655140 GXY655137:GXZ655140 HHU655137:HHV655140 HRQ655137:HRR655140 IBM655137:IBN655140 ILI655137:ILJ655140 IVE655137:IVF655140 JFA655137:JFB655140 JOW655137:JOX655140 JYS655137:JYT655140 KIO655137:KIP655140 KSK655137:KSL655140 LCG655137:LCH655140 LMC655137:LMD655140 LVY655137:LVZ655140 MFU655137:MFV655140 MPQ655137:MPR655140 MZM655137:MZN655140 NJI655137:NJJ655140 NTE655137:NTF655140 ODA655137:ODB655140 OMW655137:OMX655140 OWS655137:OWT655140 PGO655137:PGP655140 PQK655137:PQL655140 QAG655137:QAH655140 QKC655137:QKD655140 QTY655137:QTZ655140 RDU655137:RDV655140 RNQ655137:RNR655140 RXM655137:RXN655140 SHI655137:SHJ655140 SRE655137:SRF655140 TBA655137:TBB655140 TKW655137:TKX655140 TUS655137:TUT655140 UEO655137:UEP655140 UOK655137:UOL655140 UYG655137:UYH655140 VIC655137:VID655140 VRY655137:VRZ655140 WBU655137:WBV655140 WLQ655137:WLR655140 WVM655137:WVN655140 JA720673:JB720676 SW720673:SX720676 ACS720673:ACT720676 AMO720673:AMP720676 AWK720673:AWL720676 BGG720673:BGH720676 BQC720673:BQD720676 BZY720673:BZZ720676 CJU720673:CJV720676 CTQ720673:CTR720676 DDM720673:DDN720676 DNI720673:DNJ720676 DXE720673:DXF720676 EHA720673:EHB720676 EQW720673:EQX720676 FAS720673:FAT720676 FKO720673:FKP720676 FUK720673:FUL720676 GEG720673:GEH720676 GOC720673:GOD720676 GXY720673:GXZ720676 HHU720673:HHV720676 HRQ720673:HRR720676 IBM720673:IBN720676 ILI720673:ILJ720676 IVE720673:IVF720676 JFA720673:JFB720676 JOW720673:JOX720676 JYS720673:JYT720676 KIO720673:KIP720676 KSK720673:KSL720676 LCG720673:LCH720676 LMC720673:LMD720676 LVY720673:LVZ720676 MFU720673:MFV720676 MPQ720673:MPR720676 MZM720673:MZN720676 NJI720673:NJJ720676 NTE720673:NTF720676 ODA720673:ODB720676 OMW720673:OMX720676 OWS720673:OWT720676 PGO720673:PGP720676 PQK720673:PQL720676 QAG720673:QAH720676 QKC720673:QKD720676 QTY720673:QTZ720676 RDU720673:RDV720676 RNQ720673:RNR720676 RXM720673:RXN720676 SHI720673:SHJ720676 SRE720673:SRF720676 TBA720673:TBB720676 TKW720673:TKX720676 TUS720673:TUT720676 UEO720673:UEP720676 UOK720673:UOL720676 UYG720673:UYH720676 VIC720673:VID720676 VRY720673:VRZ720676 WBU720673:WBV720676 WLQ720673:WLR720676 WVM720673:WVN720676 JA786209:JB786212 SW786209:SX786212 ACS786209:ACT786212 AMO786209:AMP786212 AWK786209:AWL786212 BGG786209:BGH786212 BQC786209:BQD786212 BZY786209:BZZ786212 CJU786209:CJV786212 CTQ786209:CTR786212 DDM786209:DDN786212 DNI786209:DNJ786212 DXE786209:DXF786212 EHA786209:EHB786212 EQW786209:EQX786212 FAS786209:FAT786212 FKO786209:FKP786212 FUK786209:FUL786212 GEG786209:GEH786212 GOC786209:GOD786212 GXY786209:GXZ786212 HHU786209:HHV786212 HRQ786209:HRR786212 IBM786209:IBN786212 ILI786209:ILJ786212 IVE786209:IVF786212 JFA786209:JFB786212 JOW786209:JOX786212 JYS786209:JYT786212 KIO786209:KIP786212 KSK786209:KSL786212 LCG786209:LCH786212 LMC786209:LMD786212 LVY786209:LVZ786212 MFU786209:MFV786212 MPQ786209:MPR786212 MZM786209:MZN786212 NJI786209:NJJ786212 NTE786209:NTF786212 ODA786209:ODB786212 OMW786209:OMX786212 OWS786209:OWT786212 PGO786209:PGP786212 PQK786209:PQL786212 QAG786209:QAH786212 QKC786209:QKD786212 QTY786209:QTZ786212 RDU786209:RDV786212 RNQ786209:RNR786212 RXM786209:RXN786212 SHI786209:SHJ786212 SRE786209:SRF786212 TBA786209:TBB786212 TKW786209:TKX786212 TUS786209:TUT786212 UEO786209:UEP786212 UOK786209:UOL786212 UYG786209:UYH786212 VIC786209:VID786212 VRY786209:VRZ786212 WBU786209:WBV786212 WLQ786209:WLR786212 WVM786209:WVN786212 JA851745:JB851748 SW851745:SX851748 ACS851745:ACT851748 AMO851745:AMP851748 AWK851745:AWL851748 BGG851745:BGH851748 BQC851745:BQD851748 BZY851745:BZZ851748 CJU851745:CJV851748 CTQ851745:CTR851748 DDM851745:DDN851748 DNI851745:DNJ851748 DXE851745:DXF851748 EHA851745:EHB851748 EQW851745:EQX851748 FAS851745:FAT851748 FKO851745:FKP851748 FUK851745:FUL851748 GEG851745:GEH851748 GOC851745:GOD851748 GXY851745:GXZ851748 HHU851745:HHV851748 HRQ851745:HRR851748 IBM851745:IBN851748 ILI851745:ILJ851748 IVE851745:IVF851748 JFA851745:JFB851748 JOW851745:JOX851748 JYS851745:JYT851748 KIO851745:KIP851748 KSK851745:KSL851748 LCG851745:LCH851748 LMC851745:LMD851748 LVY851745:LVZ851748 MFU851745:MFV851748 MPQ851745:MPR851748 MZM851745:MZN851748 NJI851745:NJJ851748 NTE851745:NTF851748 ODA851745:ODB851748 OMW851745:OMX851748 OWS851745:OWT851748 PGO851745:PGP851748 PQK851745:PQL851748 QAG851745:QAH851748 QKC851745:QKD851748 QTY851745:QTZ851748 RDU851745:RDV851748 RNQ851745:RNR851748 RXM851745:RXN851748 SHI851745:SHJ851748 SRE851745:SRF851748 TBA851745:TBB851748 TKW851745:TKX851748 TUS851745:TUT851748 UEO851745:UEP851748 UOK851745:UOL851748 UYG851745:UYH851748 VIC851745:VID851748 VRY851745:VRZ851748 WBU851745:WBV851748 WLQ851745:WLR851748 WVM851745:WVN851748 JA917281:JB917284 SW917281:SX917284 ACS917281:ACT917284 AMO917281:AMP917284 AWK917281:AWL917284 BGG917281:BGH917284 BQC917281:BQD917284 BZY917281:BZZ917284 CJU917281:CJV917284 CTQ917281:CTR917284 DDM917281:DDN917284 DNI917281:DNJ917284 DXE917281:DXF917284 EHA917281:EHB917284 EQW917281:EQX917284 FAS917281:FAT917284 FKO917281:FKP917284 FUK917281:FUL917284 GEG917281:GEH917284 GOC917281:GOD917284 GXY917281:GXZ917284 HHU917281:HHV917284 HRQ917281:HRR917284 IBM917281:IBN917284 ILI917281:ILJ917284 IVE917281:IVF917284 JFA917281:JFB917284 JOW917281:JOX917284 JYS917281:JYT917284 KIO917281:KIP917284 KSK917281:KSL917284 LCG917281:LCH917284 LMC917281:LMD917284 LVY917281:LVZ917284 MFU917281:MFV917284 MPQ917281:MPR917284 MZM917281:MZN917284 NJI917281:NJJ917284 NTE917281:NTF917284 ODA917281:ODB917284 OMW917281:OMX917284 OWS917281:OWT917284 PGO917281:PGP917284 PQK917281:PQL917284 QAG917281:QAH917284 QKC917281:QKD917284 QTY917281:QTZ917284 RDU917281:RDV917284 RNQ917281:RNR917284 RXM917281:RXN917284 SHI917281:SHJ917284 SRE917281:SRF917284 TBA917281:TBB917284 TKW917281:TKX917284 TUS917281:TUT917284 UEO917281:UEP917284 UOK917281:UOL917284 UYG917281:UYH917284 VIC917281:VID917284 VRY917281:VRZ917284 WBU917281:WBV917284 WLQ917281:WLR917284 WVM917281:WVN917284 JA982817:JB982820 SW982817:SX982820 ACS982817:ACT982820 AMO982817:AMP982820 AWK982817:AWL982820 BGG982817:BGH982820 BQC982817:BQD982820 BZY982817:BZZ982820 CJU982817:CJV982820 CTQ982817:CTR982820 DDM982817:DDN982820 DNI982817:DNJ982820 DXE982817:DXF982820 EHA982817:EHB982820 EQW982817:EQX982820 FAS982817:FAT982820 FKO982817:FKP982820 FUK982817:FUL982820 GEG982817:GEH982820 GOC982817:GOD982820 GXY982817:GXZ982820 HHU982817:HHV982820 HRQ982817:HRR982820 IBM982817:IBN982820 ILI982817:ILJ982820 IVE982817:IVF982820 JFA982817:JFB982820 JOW982817:JOX982820 JYS982817:JYT982820 KIO982817:KIP982820 KSK982817:KSL982820 LCG982817:LCH982820 LMC982817:LMD982820 LVY982817:LVZ982820 MFU982817:MFV982820 MPQ982817:MPR982820 MZM982817:MZN982820 NJI982817:NJJ982820 NTE982817:NTF982820 ODA982817:ODB982820 OMW982817:OMX982820 OWS982817:OWT982820 PGO982817:PGP982820 PQK982817:PQL982820 QAG982817:QAH982820 QKC982817:QKD982820 QTY982817:QTZ982820 RDU982817:RDV982820 RNQ982817:RNR982820 RXM982817:RXN982820 SHI982817:SHJ982820 SRE982817:SRF982820 TBA982817:TBB982820 TKW982817:TKX982820 TUS982817:TUT982820 UEO982817:UEP982820 UOK982817:UOL982820 UYG982817:UYH982820 VIC982817:VID982820 VRY982817:VRZ982820 WBU982817:WBV982820 WLQ982817:WLR982820 WVM982817:WVN982820" xr:uid="{00000000-0002-0000-0200-000000000000}">
      <formula1>0</formula1>
    </dataValidation>
    <dataValidation type="whole" operator="notEqual" allowBlank="1" showInputMessage="1" showErrorMessage="1" errorTitle="Pogrešan unos" error="Mogu se unijeti samo cjelobrojne pozitivne ili negativne vrijednosti." sqref="JA65317:JB65317 SW65317:SX65317 ACS65317:ACT65317 AMO65317:AMP65317 AWK65317:AWL65317 BGG65317:BGH65317 BQC65317:BQD65317 BZY65317:BZZ65317 CJU65317:CJV65317 CTQ65317:CTR65317 DDM65317:DDN65317 DNI65317:DNJ65317 DXE65317:DXF65317 EHA65317:EHB65317 EQW65317:EQX65317 FAS65317:FAT65317 FKO65317:FKP65317 FUK65317:FUL65317 GEG65317:GEH65317 GOC65317:GOD65317 GXY65317:GXZ65317 HHU65317:HHV65317 HRQ65317:HRR65317 IBM65317:IBN65317 ILI65317:ILJ65317 IVE65317:IVF65317 JFA65317:JFB65317 JOW65317:JOX65317 JYS65317:JYT65317 KIO65317:KIP65317 KSK65317:KSL65317 LCG65317:LCH65317 LMC65317:LMD65317 LVY65317:LVZ65317 MFU65317:MFV65317 MPQ65317:MPR65317 MZM65317:MZN65317 NJI65317:NJJ65317 NTE65317:NTF65317 ODA65317:ODB65317 OMW65317:OMX65317 OWS65317:OWT65317 PGO65317:PGP65317 PQK65317:PQL65317 QAG65317:QAH65317 QKC65317:QKD65317 QTY65317:QTZ65317 RDU65317:RDV65317 RNQ65317:RNR65317 RXM65317:RXN65317 SHI65317:SHJ65317 SRE65317:SRF65317 TBA65317:TBB65317 TKW65317:TKX65317 TUS65317:TUT65317 UEO65317:UEP65317 UOK65317:UOL65317 UYG65317:UYH65317 VIC65317:VID65317 VRY65317:VRZ65317 WBU65317:WBV65317 WLQ65317:WLR65317 WVM65317:WVN65317 JA130853:JB130853 SW130853:SX130853 ACS130853:ACT130853 AMO130853:AMP130853 AWK130853:AWL130853 BGG130853:BGH130853 BQC130853:BQD130853 BZY130853:BZZ130853 CJU130853:CJV130853 CTQ130853:CTR130853 DDM130853:DDN130853 DNI130853:DNJ130853 DXE130853:DXF130853 EHA130853:EHB130853 EQW130853:EQX130853 FAS130853:FAT130853 FKO130853:FKP130853 FUK130853:FUL130853 GEG130853:GEH130853 GOC130853:GOD130853 GXY130853:GXZ130853 HHU130853:HHV130853 HRQ130853:HRR130853 IBM130853:IBN130853 ILI130853:ILJ130853 IVE130853:IVF130853 JFA130853:JFB130853 JOW130853:JOX130853 JYS130853:JYT130853 KIO130853:KIP130853 KSK130853:KSL130853 LCG130853:LCH130853 LMC130853:LMD130853 LVY130853:LVZ130853 MFU130853:MFV130853 MPQ130853:MPR130853 MZM130853:MZN130853 NJI130853:NJJ130853 NTE130853:NTF130853 ODA130853:ODB130853 OMW130853:OMX130853 OWS130853:OWT130853 PGO130853:PGP130853 PQK130853:PQL130853 QAG130853:QAH130853 QKC130853:QKD130853 QTY130853:QTZ130853 RDU130853:RDV130853 RNQ130853:RNR130853 RXM130853:RXN130853 SHI130853:SHJ130853 SRE130853:SRF130853 TBA130853:TBB130853 TKW130853:TKX130853 TUS130853:TUT130853 UEO130853:UEP130853 UOK130853:UOL130853 UYG130853:UYH130853 VIC130853:VID130853 VRY130853:VRZ130853 WBU130853:WBV130853 WLQ130853:WLR130853 WVM130853:WVN130853 JA196389:JB196389 SW196389:SX196389 ACS196389:ACT196389 AMO196389:AMP196389 AWK196389:AWL196389 BGG196389:BGH196389 BQC196389:BQD196389 BZY196389:BZZ196389 CJU196389:CJV196389 CTQ196389:CTR196389 DDM196389:DDN196389 DNI196389:DNJ196389 DXE196389:DXF196389 EHA196389:EHB196389 EQW196389:EQX196389 FAS196389:FAT196389 FKO196389:FKP196389 FUK196389:FUL196389 GEG196389:GEH196389 GOC196389:GOD196389 GXY196389:GXZ196389 HHU196389:HHV196389 HRQ196389:HRR196389 IBM196389:IBN196389 ILI196389:ILJ196389 IVE196389:IVF196389 JFA196389:JFB196389 JOW196389:JOX196389 JYS196389:JYT196389 KIO196389:KIP196389 KSK196389:KSL196389 LCG196389:LCH196389 LMC196389:LMD196389 LVY196389:LVZ196389 MFU196389:MFV196389 MPQ196389:MPR196389 MZM196389:MZN196389 NJI196389:NJJ196389 NTE196389:NTF196389 ODA196389:ODB196389 OMW196389:OMX196389 OWS196389:OWT196389 PGO196389:PGP196389 PQK196389:PQL196389 QAG196389:QAH196389 QKC196389:QKD196389 QTY196389:QTZ196389 RDU196389:RDV196389 RNQ196389:RNR196389 RXM196389:RXN196389 SHI196389:SHJ196389 SRE196389:SRF196389 TBA196389:TBB196389 TKW196389:TKX196389 TUS196389:TUT196389 UEO196389:UEP196389 UOK196389:UOL196389 UYG196389:UYH196389 VIC196389:VID196389 VRY196389:VRZ196389 WBU196389:WBV196389 WLQ196389:WLR196389 WVM196389:WVN196389 JA261925:JB261925 SW261925:SX261925 ACS261925:ACT261925 AMO261925:AMP261925 AWK261925:AWL261925 BGG261925:BGH261925 BQC261925:BQD261925 BZY261925:BZZ261925 CJU261925:CJV261925 CTQ261925:CTR261925 DDM261925:DDN261925 DNI261925:DNJ261925 DXE261925:DXF261925 EHA261925:EHB261925 EQW261925:EQX261925 FAS261925:FAT261925 FKO261925:FKP261925 FUK261925:FUL261925 GEG261925:GEH261925 GOC261925:GOD261925 GXY261925:GXZ261925 HHU261925:HHV261925 HRQ261925:HRR261925 IBM261925:IBN261925 ILI261925:ILJ261925 IVE261925:IVF261925 JFA261925:JFB261925 JOW261925:JOX261925 JYS261925:JYT261925 KIO261925:KIP261925 KSK261925:KSL261925 LCG261925:LCH261925 LMC261925:LMD261925 LVY261925:LVZ261925 MFU261925:MFV261925 MPQ261925:MPR261925 MZM261925:MZN261925 NJI261925:NJJ261925 NTE261925:NTF261925 ODA261925:ODB261925 OMW261925:OMX261925 OWS261925:OWT261925 PGO261925:PGP261925 PQK261925:PQL261925 QAG261925:QAH261925 QKC261925:QKD261925 QTY261925:QTZ261925 RDU261925:RDV261925 RNQ261925:RNR261925 RXM261925:RXN261925 SHI261925:SHJ261925 SRE261925:SRF261925 TBA261925:TBB261925 TKW261925:TKX261925 TUS261925:TUT261925 UEO261925:UEP261925 UOK261925:UOL261925 UYG261925:UYH261925 VIC261925:VID261925 VRY261925:VRZ261925 WBU261925:WBV261925 WLQ261925:WLR261925 WVM261925:WVN261925 JA327461:JB327461 SW327461:SX327461 ACS327461:ACT327461 AMO327461:AMP327461 AWK327461:AWL327461 BGG327461:BGH327461 BQC327461:BQD327461 BZY327461:BZZ327461 CJU327461:CJV327461 CTQ327461:CTR327461 DDM327461:DDN327461 DNI327461:DNJ327461 DXE327461:DXF327461 EHA327461:EHB327461 EQW327461:EQX327461 FAS327461:FAT327461 FKO327461:FKP327461 FUK327461:FUL327461 GEG327461:GEH327461 GOC327461:GOD327461 GXY327461:GXZ327461 HHU327461:HHV327461 HRQ327461:HRR327461 IBM327461:IBN327461 ILI327461:ILJ327461 IVE327461:IVF327461 JFA327461:JFB327461 JOW327461:JOX327461 JYS327461:JYT327461 KIO327461:KIP327461 KSK327461:KSL327461 LCG327461:LCH327461 LMC327461:LMD327461 LVY327461:LVZ327461 MFU327461:MFV327461 MPQ327461:MPR327461 MZM327461:MZN327461 NJI327461:NJJ327461 NTE327461:NTF327461 ODA327461:ODB327461 OMW327461:OMX327461 OWS327461:OWT327461 PGO327461:PGP327461 PQK327461:PQL327461 QAG327461:QAH327461 QKC327461:QKD327461 QTY327461:QTZ327461 RDU327461:RDV327461 RNQ327461:RNR327461 RXM327461:RXN327461 SHI327461:SHJ327461 SRE327461:SRF327461 TBA327461:TBB327461 TKW327461:TKX327461 TUS327461:TUT327461 UEO327461:UEP327461 UOK327461:UOL327461 UYG327461:UYH327461 VIC327461:VID327461 VRY327461:VRZ327461 WBU327461:WBV327461 WLQ327461:WLR327461 WVM327461:WVN327461 JA392997:JB392997 SW392997:SX392997 ACS392997:ACT392997 AMO392997:AMP392997 AWK392997:AWL392997 BGG392997:BGH392997 BQC392997:BQD392997 BZY392997:BZZ392997 CJU392997:CJV392997 CTQ392997:CTR392997 DDM392997:DDN392997 DNI392997:DNJ392997 DXE392997:DXF392997 EHA392997:EHB392997 EQW392997:EQX392997 FAS392997:FAT392997 FKO392997:FKP392997 FUK392997:FUL392997 GEG392997:GEH392997 GOC392997:GOD392997 GXY392997:GXZ392997 HHU392997:HHV392997 HRQ392997:HRR392997 IBM392997:IBN392997 ILI392997:ILJ392997 IVE392997:IVF392997 JFA392997:JFB392997 JOW392997:JOX392997 JYS392997:JYT392997 KIO392997:KIP392997 KSK392997:KSL392997 LCG392997:LCH392997 LMC392997:LMD392997 LVY392997:LVZ392997 MFU392997:MFV392997 MPQ392997:MPR392997 MZM392997:MZN392997 NJI392997:NJJ392997 NTE392997:NTF392997 ODA392997:ODB392997 OMW392997:OMX392997 OWS392997:OWT392997 PGO392997:PGP392997 PQK392997:PQL392997 QAG392997:QAH392997 QKC392997:QKD392997 QTY392997:QTZ392997 RDU392997:RDV392997 RNQ392997:RNR392997 RXM392997:RXN392997 SHI392997:SHJ392997 SRE392997:SRF392997 TBA392997:TBB392997 TKW392997:TKX392997 TUS392997:TUT392997 UEO392997:UEP392997 UOK392997:UOL392997 UYG392997:UYH392997 VIC392997:VID392997 VRY392997:VRZ392997 WBU392997:WBV392997 WLQ392997:WLR392997 WVM392997:WVN392997 JA458533:JB458533 SW458533:SX458533 ACS458533:ACT458533 AMO458533:AMP458533 AWK458533:AWL458533 BGG458533:BGH458533 BQC458533:BQD458533 BZY458533:BZZ458533 CJU458533:CJV458533 CTQ458533:CTR458533 DDM458533:DDN458533 DNI458533:DNJ458533 DXE458533:DXF458533 EHA458533:EHB458533 EQW458533:EQX458533 FAS458533:FAT458533 FKO458533:FKP458533 FUK458533:FUL458533 GEG458533:GEH458533 GOC458533:GOD458533 GXY458533:GXZ458533 HHU458533:HHV458533 HRQ458533:HRR458533 IBM458533:IBN458533 ILI458533:ILJ458533 IVE458533:IVF458533 JFA458533:JFB458533 JOW458533:JOX458533 JYS458533:JYT458533 KIO458533:KIP458533 KSK458533:KSL458533 LCG458533:LCH458533 LMC458533:LMD458533 LVY458533:LVZ458533 MFU458533:MFV458533 MPQ458533:MPR458533 MZM458533:MZN458533 NJI458533:NJJ458533 NTE458533:NTF458533 ODA458533:ODB458533 OMW458533:OMX458533 OWS458533:OWT458533 PGO458533:PGP458533 PQK458533:PQL458533 QAG458533:QAH458533 QKC458533:QKD458533 QTY458533:QTZ458533 RDU458533:RDV458533 RNQ458533:RNR458533 RXM458533:RXN458533 SHI458533:SHJ458533 SRE458533:SRF458533 TBA458533:TBB458533 TKW458533:TKX458533 TUS458533:TUT458533 UEO458533:UEP458533 UOK458533:UOL458533 UYG458533:UYH458533 VIC458533:VID458533 VRY458533:VRZ458533 WBU458533:WBV458533 WLQ458533:WLR458533 WVM458533:WVN458533 JA524069:JB524069 SW524069:SX524069 ACS524069:ACT524069 AMO524069:AMP524069 AWK524069:AWL524069 BGG524069:BGH524069 BQC524069:BQD524069 BZY524069:BZZ524069 CJU524069:CJV524069 CTQ524069:CTR524069 DDM524069:DDN524069 DNI524069:DNJ524069 DXE524069:DXF524069 EHA524069:EHB524069 EQW524069:EQX524069 FAS524069:FAT524069 FKO524069:FKP524069 FUK524069:FUL524069 GEG524069:GEH524069 GOC524069:GOD524069 GXY524069:GXZ524069 HHU524069:HHV524069 HRQ524069:HRR524069 IBM524069:IBN524069 ILI524069:ILJ524069 IVE524069:IVF524069 JFA524069:JFB524069 JOW524069:JOX524069 JYS524069:JYT524069 KIO524069:KIP524069 KSK524069:KSL524069 LCG524069:LCH524069 LMC524069:LMD524069 LVY524069:LVZ524069 MFU524069:MFV524069 MPQ524069:MPR524069 MZM524069:MZN524069 NJI524069:NJJ524069 NTE524069:NTF524069 ODA524069:ODB524069 OMW524069:OMX524069 OWS524069:OWT524069 PGO524069:PGP524069 PQK524069:PQL524069 QAG524069:QAH524069 QKC524069:QKD524069 QTY524069:QTZ524069 RDU524069:RDV524069 RNQ524069:RNR524069 RXM524069:RXN524069 SHI524069:SHJ524069 SRE524069:SRF524069 TBA524069:TBB524069 TKW524069:TKX524069 TUS524069:TUT524069 UEO524069:UEP524069 UOK524069:UOL524069 UYG524069:UYH524069 VIC524069:VID524069 VRY524069:VRZ524069 WBU524069:WBV524069 WLQ524069:WLR524069 WVM524069:WVN524069 JA589605:JB589605 SW589605:SX589605 ACS589605:ACT589605 AMO589605:AMP589605 AWK589605:AWL589605 BGG589605:BGH589605 BQC589605:BQD589605 BZY589605:BZZ589605 CJU589605:CJV589605 CTQ589605:CTR589605 DDM589605:DDN589605 DNI589605:DNJ589605 DXE589605:DXF589605 EHA589605:EHB589605 EQW589605:EQX589605 FAS589605:FAT589605 FKO589605:FKP589605 FUK589605:FUL589605 GEG589605:GEH589605 GOC589605:GOD589605 GXY589605:GXZ589605 HHU589605:HHV589605 HRQ589605:HRR589605 IBM589605:IBN589605 ILI589605:ILJ589605 IVE589605:IVF589605 JFA589605:JFB589605 JOW589605:JOX589605 JYS589605:JYT589605 KIO589605:KIP589605 KSK589605:KSL589605 LCG589605:LCH589605 LMC589605:LMD589605 LVY589605:LVZ589605 MFU589605:MFV589605 MPQ589605:MPR589605 MZM589605:MZN589605 NJI589605:NJJ589605 NTE589605:NTF589605 ODA589605:ODB589605 OMW589605:OMX589605 OWS589605:OWT589605 PGO589605:PGP589605 PQK589605:PQL589605 QAG589605:QAH589605 QKC589605:QKD589605 QTY589605:QTZ589605 RDU589605:RDV589605 RNQ589605:RNR589605 RXM589605:RXN589605 SHI589605:SHJ589605 SRE589605:SRF589605 TBA589605:TBB589605 TKW589605:TKX589605 TUS589605:TUT589605 UEO589605:UEP589605 UOK589605:UOL589605 UYG589605:UYH589605 VIC589605:VID589605 VRY589605:VRZ589605 WBU589605:WBV589605 WLQ589605:WLR589605 WVM589605:WVN589605 JA655141:JB655141 SW655141:SX655141 ACS655141:ACT655141 AMO655141:AMP655141 AWK655141:AWL655141 BGG655141:BGH655141 BQC655141:BQD655141 BZY655141:BZZ655141 CJU655141:CJV655141 CTQ655141:CTR655141 DDM655141:DDN655141 DNI655141:DNJ655141 DXE655141:DXF655141 EHA655141:EHB655141 EQW655141:EQX655141 FAS655141:FAT655141 FKO655141:FKP655141 FUK655141:FUL655141 GEG655141:GEH655141 GOC655141:GOD655141 GXY655141:GXZ655141 HHU655141:HHV655141 HRQ655141:HRR655141 IBM655141:IBN655141 ILI655141:ILJ655141 IVE655141:IVF655141 JFA655141:JFB655141 JOW655141:JOX655141 JYS655141:JYT655141 KIO655141:KIP655141 KSK655141:KSL655141 LCG655141:LCH655141 LMC655141:LMD655141 LVY655141:LVZ655141 MFU655141:MFV655141 MPQ655141:MPR655141 MZM655141:MZN655141 NJI655141:NJJ655141 NTE655141:NTF655141 ODA655141:ODB655141 OMW655141:OMX655141 OWS655141:OWT655141 PGO655141:PGP655141 PQK655141:PQL655141 QAG655141:QAH655141 QKC655141:QKD655141 QTY655141:QTZ655141 RDU655141:RDV655141 RNQ655141:RNR655141 RXM655141:RXN655141 SHI655141:SHJ655141 SRE655141:SRF655141 TBA655141:TBB655141 TKW655141:TKX655141 TUS655141:TUT655141 UEO655141:UEP655141 UOK655141:UOL655141 UYG655141:UYH655141 VIC655141:VID655141 VRY655141:VRZ655141 WBU655141:WBV655141 WLQ655141:WLR655141 WVM655141:WVN655141 JA720677:JB720677 SW720677:SX720677 ACS720677:ACT720677 AMO720677:AMP720677 AWK720677:AWL720677 BGG720677:BGH720677 BQC720677:BQD720677 BZY720677:BZZ720677 CJU720677:CJV720677 CTQ720677:CTR720677 DDM720677:DDN720677 DNI720677:DNJ720677 DXE720677:DXF720677 EHA720677:EHB720677 EQW720677:EQX720677 FAS720677:FAT720677 FKO720677:FKP720677 FUK720677:FUL720677 GEG720677:GEH720677 GOC720677:GOD720677 GXY720677:GXZ720677 HHU720677:HHV720677 HRQ720677:HRR720677 IBM720677:IBN720677 ILI720677:ILJ720677 IVE720677:IVF720677 JFA720677:JFB720677 JOW720677:JOX720677 JYS720677:JYT720677 KIO720677:KIP720677 KSK720677:KSL720677 LCG720677:LCH720677 LMC720677:LMD720677 LVY720677:LVZ720677 MFU720677:MFV720677 MPQ720677:MPR720677 MZM720677:MZN720677 NJI720677:NJJ720677 NTE720677:NTF720677 ODA720677:ODB720677 OMW720677:OMX720677 OWS720677:OWT720677 PGO720677:PGP720677 PQK720677:PQL720677 QAG720677:QAH720677 QKC720677:QKD720677 QTY720677:QTZ720677 RDU720677:RDV720677 RNQ720677:RNR720677 RXM720677:RXN720677 SHI720677:SHJ720677 SRE720677:SRF720677 TBA720677:TBB720677 TKW720677:TKX720677 TUS720677:TUT720677 UEO720677:UEP720677 UOK720677:UOL720677 UYG720677:UYH720677 VIC720677:VID720677 VRY720677:VRZ720677 WBU720677:WBV720677 WLQ720677:WLR720677 WVM720677:WVN720677 JA786213:JB786213 SW786213:SX786213 ACS786213:ACT786213 AMO786213:AMP786213 AWK786213:AWL786213 BGG786213:BGH786213 BQC786213:BQD786213 BZY786213:BZZ786213 CJU786213:CJV786213 CTQ786213:CTR786213 DDM786213:DDN786213 DNI786213:DNJ786213 DXE786213:DXF786213 EHA786213:EHB786213 EQW786213:EQX786213 FAS786213:FAT786213 FKO786213:FKP786213 FUK786213:FUL786213 GEG786213:GEH786213 GOC786213:GOD786213 GXY786213:GXZ786213 HHU786213:HHV786213 HRQ786213:HRR786213 IBM786213:IBN786213 ILI786213:ILJ786213 IVE786213:IVF786213 JFA786213:JFB786213 JOW786213:JOX786213 JYS786213:JYT786213 KIO786213:KIP786213 KSK786213:KSL786213 LCG786213:LCH786213 LMC786213:LMD786213 LVY786213:LVZ786213 MFU786213:MFV786213 MPQ786213:MPR786213 MZM786213:MZN786213 NJI786213:NJJ786213 NTE786213:NTF786213 ODA786213:ODB786213 OMW786213:OMX786213 OWS786213:OWT786213 PGO786213:PGP786213 PQK786213:PQL786213 QAG786213:QAH786213 QKC786213:QKD786213 QTY786213:QTZ786213 RDU786213:RDV786213 RNQ786213:RNR786213 RXM786213:RXN786213 SHI786213:SHJ786213 SRE786213:SRF786213 TBA786213:TBB786213 TKW786213:TKX786213 TUS786213:TUT786213 UEO786213:UEP786213 UOK786213:UOL786213 UYG786213:UYH786213 VIC786213:VID786213 VRY786213:VRZ786213 WBU786213:WBV786213 WLQ786213:WLR786213 WVM786213:WVN786213 JA851749:JB851749 SW851749:SX851749 ACS851749:ACT851749 AMO851749:AMP851749 AWK851749:AWL851749 BGG851749:BGH851749 BQC851749:BQD851749 BZY851749:BZZ851749 CJU851749:CJV851749 CTQ851749:CTR851749 DDM851749:DDN851749 DNI851749:DNJ851749 DXE851749:DXF851749 EHA851749:EHB851749 EQW851749:EQX851749 FAS851749:FAT851749 FKO851749:FKP851749 FUK851749:FUL851749 GEG851749:GEH851749 GOC851749:GOD851749 GXY851749:GXZ851749 HHU851749:HHV851749 HRQ851749:HRR851749 IBM851749:IBN851749 ILI851749:ILJ851749 IVE851749:IVF851749 JFA851749:JFB851749 JOW851749:JOX851749 JYS851749:JYT851749 KIO851749:KIP851749 KSK851749:KSL851749 LCG851749:LCH851749 LMC851749:LMD851749 LVY851749:LVZ851749 MFU851749:MFV851749 MPQ851749:MPR851749 MZM851749:MZN851749 NJI851749:NJJ851749 NTE851749:NTF851749 ODA851749:ODB851749 OMW851749:OMX851749 OWS851749:OWT851749 PGO851749:PGP851749 PQK851749:PQL851749 QAG851749:QAH851749 QKC851749:QKD851749 QTY851749:QTZ851749 RDU851749:RDV851749 RNQ851749:RNR851749 RXM851749:RXN851749 SHI851749:SHJ851749 SRE851749:SRF851749 TBA851749:TBB851749 TKW851749:TKX851749 TUS851749:TUT851749 UEO851749:UEP851749 UOK851749:UOL851749 UYG851749:UYH851749 VIC851749:VID851749 VRY851749:VRZ851749 WBU851749:WBV851749 WLQ851749:WLR851749 WVM851749:WVN851749 JA917285:JB917285 SW917285:SX917285 ACS917285:ACT917285 AMO917285:AMP917285 AWK917285:AWL917285 BGG917285:BGH917285 BQC917285:BQD917285 BZY917285:BZZ917285 CJU917285:CJV917285 CTQ917285:CTR917285 DDM917285:DDN917285 DNI917285:DNJ917285 DXE917285:DXF917285 EHA917285:EHB917285 EQW917285:EQX917285 FAS917285:FAT917285 FKO917285:FKP917285 FUK917285:FUL917285 GEG917285:GEH917285 GOC917285:GOD917285 GXY917285:GXZ917285 HHU917285:HHV917285 HRQ917285:HRR917285 IBM917285:IBN917285 ILI917285:ILJ917285 IVE917285:IVF917285 JFA917285:JFB917285 JOW917285:JOX917285 JYS917285:JYT917285 KIO917285:KIP917285 KSK917285:KSL917285 LCG917285:LCH917285 LMC917285:LMD917285 LVY917285:LVZ917285 MFU917285:MFV917285 MPQ917285:MPR917285 MZM917285:MZN917285 NJI917285:NJJ917285 NTE917285:NTF917285 ODA917285:ODB917285 OMW917285:OMX917285 OWS917285:OWT917285 PGO917285:PGP917285 PQK917285:PQL917285 QAG917285:QAH917285 QKC917285:QKD917285 QTY917285:QTZ917285 RDU917285:RDV917285 RNQ917285:RNR917285 RXM917285:RXN917285 SHI917285:SHJ917285 SRE917285:SRF917285 TBA917285:TBB917285 TKW917285:TKX917285 TUS917285:TUT917285 UEO917285:UEP917285 UOK917285:UOL917285 UYG917285:UYH917285 VIC917285:VID917285 VRY917285:VRZ917285 WBU917285:WBV917285 WLQ917285:WLR917285 WVM917285:WVN917285 JA982821:JB982821 SW982821:SX982821 ACS982821:ACT982821 AMO982821:AMP982821 AWK982821:AWL982821 BGG982821:BGH982821 BQC982821:BQD982821 BZY982821:BZZ982821 CJU982821:CJV982821 CTQ982821:CTR982821 DDM982821:DDN982821 DNI982821:DNJ982821 DXE982821:DXF982821 EHA982821:EHB982821 EQW982821:EQX982821 FAS982821:FAT982821 FKO982821:FKP982821 FUK982821:FUL982821 GEG982821:GEH982821 GOC982821:GOD982821 GXY982821:GXZ982821 HHU982821:HHV982821 HRQ982821:HRR982821 IBM982821:IBN982821 ILI982821:ILJ982821 IVE982821:IVF982821 JFA982821:JFB982821 JOW982821:JOX982821 JYS982821:JYT982821 KIO982821:KIP982821 KSK982821:KSL982821 LCG982821:LCH982821 LMC982821:LMD982821 LVY982821:LVZ982821 MFU982821:MFV982821 MPQ982821:MPR982821 MZM982821:MZN982821 NJI982821:NJJ982821 NTE982821:NTF982821 ODA982821:ODB982821 OMW982821:OMX982821 OWS982821:OWT982821 PGO982821:PGP982821 PQK982821:PQL982821 QAG982821:QAH982821 QKC982821:QKD982821 QTY982821:QTZ982821 RDU982821:RDV982821 RNQ982821:RNR982821 RXM982821:RXN982821 SHI982821:SHJ982821 SRE982821:SRF982821 TBA982821:TBB982821 TKW982821:TKX982821 TUS982821:TUT982821 UEO982821:UEP982821 UOK982821:UOL982821 UYG982821:UYH982821 VIC982821:VID982821 VRY982821:VRZ982821 WBU982821:WBV982821 WLQ982821:WLR982821 WVM982821:WVN982821" xr:uid="{00000000-0002-0000-0200-000001000000}">
      <formula1>999999999999</formula1>
    </dataValidation>
    <dataValidation type="whole" operator="notEqual" allowBlank="1" showInputMessage="1" showErrorMessage="1" errorTitle="Pogrešan unos" error="Mogu se unijeti samo cjelobrojne vrijednosti." sqref="JA65362:JB65373 SW65362:SX65373 ACS65362:ACT65373 AMO65362:AMP65373 AWK65362:AWL65373 BGG65362:BGH65373 BQC65362:BQD65373 BZY65362:BZZ65373 CJU65362:CJV65373 CTQ65362:CTR65373 DDM65362:DDN65373 DNI65362:DNJ65373 DXE65362:DXF65373 EHA65362:EHB65373 EQW65362:EQX65373 FAS65362:FAT65373 FKO65362:FKP65373 FUK65362:FUL65373 GEG65362:GEH65373 GOC65362:GOD65373 GXY65362:GXZ65373 HHU65362:HHV65373 HRQ65362:HRR65373 IBM65362:IBN65373 ILI65362:ILJ65373 IVE65362:IVF65373 JFA65362:JFB65373 JOW65362:JOX65373 JYS65362:JYT65373 KIO65362:KIP65373 KSK65362:KSL65373 LCG65362:LCH65373 LMC65362:LMD65373 LVY65362:LVZ65373 MFU65362:MFV65373 MPQ65362:MPR65373 MZM65362:MZN65373 NJI65362:NJJ65373 NTE65362:NTF65373 ODA65362:ODB65373 OMW65362:OMX65373 OWS65362:OWT65373 PGO65362:PGP65373 PQK65362:PQL65373 QAG65362:QAH65373 QKC65362:QKD65373 QTY65362:QTZ65373 RDU65362:RDV65373 RNQ65362:RNR65373 RXM65362:RXN65373 SHI65362:SHJ65373 SRE65362:SRF65373 TBA65362:TBB65373 TKW65362:TKX65373 TUS65362:TUT65373 UEO65362:UEP65373 UOK65362:UOL65373 UYG65362:UYH65373 VIC65362:VID65373 VRY65362:VRZ65373 WBU65362:WBV65373 WLQ65362:WLR65373 WVM65362:WVN65373 JA130898:JB130909 SW130898:SX130909 ACS130898:ACT130909 AMO130898:AMP130909 AWK130898:AWL130909 BGG130898:BGH130909 BQC130898:BQD130909 BZY130898:BZZ130909 CJU130898:CJV130909 CTQ130898:CTR130909 DDM130898:DDN130909 DNI130898:DNJ130909 DXE130898:DXF130909 EHA130898:EHB130909 EQW130898:EQX130909 FAS130898:FAT130909 FKO130898:FKP130909 FUK130898:FUL130909 GEG130898:GEH130909 GOC130898:GOD130909 GXY130898:GXZ130909 HHU130898:HHV130909 HRQ130898:HRR130909 IBM130898:IBN130909 ILI130898:ILJ130909 IVE130898:IVF130909 JFA130898:JFB130909 JOW130898:JOX130909 JYS130898:JYT130909 KIO130898:KIP130909 KSK130898:KSL130909 LCG130898:LCH130909 LMC130898:LMD130909 LVY130898:LVZ130909 MFU130898:MFV130909 MPQ130898:MPR130909 MZM130898:MZN130909 NJI130898:NJJ130909 NTE130898:NTF130909 ODA130898:ODB130909 OMW130898:OMX130909 OWS130898:OWT130909 PGO130898:PGP130909 PQK130898:PQL130909 QAG130898:QAH130909 QKC130898:QKD130909 QTY130898:QTZ130909 RDU130898:RDV130909 RNQ130898:RNR130909 RXM130898:RXN130909 SHI130898:SHJ130909 SRE130898:SRF130909 TBA130898:TBB130909 TKW130898:TKX130909 TUS130898:TUT130909 UEO130898:UEP130909 UOK130898:UOL130909 UYG130898:UYH130909 VIC130898:VID130909 VRY130898:VRZ130909 WBU130898:WBV130909 WLQ130898:WLR130909 WVM130898:WVN130909 JA196434:JB196445 SW196434:SX196445 ACS196434:ACT196445 AMO196434:AMP196445 AWK196434:AWL196445 BGG196434:BGH196445 BQC196434:BQD196445 BZY196434:BZZ196445 CJU196434:CJV196445 CTQ196434:CTR196445 DDM196434:DDN196445 DNI196434:DNJ196445 DXE196434:DXF196445 EHA196434:EHB196445 EQW196434:EQX196445 FAS196434:FAT196445 FKO196434:FKP196445 FUK196434:FUL196445 GEG196434:GEH196445 GOC196434:GOD196445 GXY196434:GXZ196445 HHU196434:HHV196445 HRQ196434:HRR196445 IBM196434:IBN196445 ILI196434:ILJ196445 IVE196434:IVF196445 JFA196434:JFB196445 JOW196434:JOX196445 JYS196434:JYT196445 KIO196434:KIP196445 KSK196434:KSL196445 LCG196434:LCH196445 LMC196434:LMD196445 LVY196434:LVZ196445 MFU196434:MFV196445 MPQ196434:MPR196445 MZM196434:MZN196445 NJI196434:NJJ196445 NTE196434:NTF196445 ODA196434:ODB196445 OMW196434:OMX196445 OWS196434:OWT196445 PGO196434:PGP196445 PQK196434:PQL196445 QAG196434:QAH196445 QKC196434:QKD196445 QTY196434:QTZ196445 RDU196434:RDV196445 RNQ196434:RNR196445 RXM196434:RXN196445 SHI196434:SHJ196445 SRE196434:SRF196445 TBA196434:TBB196445 TKW196434:TKX196445 TUS196434:TUT196445 UEO196434:UEP196445 UOK196434:UOL196445 UYG196434:UYH196445 VIC196434:VID196445 VRY196434:VRZ196445 WBU196434:WBV196445 WLQ196434:WLR196445 WVM196434:WVN196445 JA261970:JB261981 SW261970:SX261981 ACS261970:ACT261981 AMO261970:AMP261981 AWK261970:AWL261981 BGG261970:BGH261981 BQC261970:BQD261981 BZY261970:BZZ261981 CJU261970:CJV261981 CTQ261970:CTR261981 DDM261970:DDN261981 DNI261970:DNJ261981 DXE261970:DXF261981 EHA261970:EHB261981 EQW261970:EQX261981 FAS261970:FAT261981 FKO261970:FKP261981 FUK261970:FUL261981 GEG261970:GEH261981 GOC261970:GOD261981 GXY261970:GXZ261981 HHU261970:HHV261981 HRQ261970:HRR261981 IBM261970:IBN261981 ILI261970:ILJ261981 IVE261970:IVF261981 JFA261970:JFB261981 JOW261970:JOX261981 JYS261970:JYT261981 KIO261970:KIP261981 KSK261970:KSL261981 LCG261970:LCH261981 LMC261970:LMD261981 LVY261970:LVZ261981 MFU261970:MFV261981 MPQ261970:MPR261981 MZM261970:MZN261981 NJI261970:NJJ261981 NTE261970:NTF261981 ODA261970:ODB261981 OMW261970:OMX261981 OWS261970:OWT261981 PGO261970:PGP261981 PQK261970:PQL261981 QAG261970:QAH261981 QKC261970:QKD261981 QTY261970:QTZ261981 RDU261970:RDV261981 RNQ261970:RNR261981 RXM261970:RXN261981 SHI261970:SHJ261981 SRE261970:SRF261981 TBA261970:TBB261981 TKW261970:TKX261981 TUS261970:TUT261981 UEO261970:UEP261981 UOK261970:UOL261981 UYG261970:UYH261981 VIC261970:VID261981 VRY261970:VRZ261981 WBU261970:WBV261981 WLQ261970:WLR261981 WVM261970:WVN261981 JA327506:JB327517 SW327506:SX327517 ACS327506:ACT327517 AMO327506:AMP327517 AWK327506:AWL327517 BGG327506:BGH327517 BQC327506:BQD327517 BZY327506:BZZ327517 CJU327506:CJV327517 CTQ327506:CTR327517 DDM327506:DDN327517 DNI327506:DNJ327517 DXE327506:DXF327517 EHA327506:EHB327517 EQW327506:EQX327517 FAS327506:FAT327517 FKO327506:FKP327517 FUK327506:FUL327517 GEG327506:GEH327517 GOC327506:GOD327517 GXY327506:GXZ327517 HHU327506:HHV327517 HRQ327506:HRR327517 IBM327506:IBN327517 ILI327506:ILJ327517 IVE327506:IVF327517 JFA327506:JFB327517 JOW327506:JOX327517 JYS327506:JYT327517 KIO327506:KIP327517 KSK327506:KSL327517 LCG327506:LCH327517 LMC327506:LMD327517 LVY327506:LVZ327517 MFU327506:MFV327517 MPQ327506:MPR327517 MZM327506:MZN327517 NJI327506:NJJ327517 NTE327506:NTF327517 ODA327506:ODB327517 OMW327506:OMX327517 OWS327506:OWT327517 PGO327506:PGP327517 PQK327506:PQL327517 QAG327506:QAH327517 QKC327506:QKD327517 QTY327506:QTZ327517 RDU327506:RDV327517 RNQ327506:RNR327517 RXM327506:RXN327517 SHI327506:SHJ327517 SRE327506:SRF327517 TBA327506:TBB327517 TKW327506:TKX327517 TUS327506:TUT327517 UEO327506:UEP327517 UOK327506:UOL327517 UYG327506:UYH327517 VIC327506:VID327517 VRY327506:VRZ327517 WBU327506:WBV327517 WLQ327506:WLR327517 WVM327506:WVN327517 JA393042:JB393053 SW393042:SX393053 ACS393042:ACT393053 AMO393042:AMP393053 AWK393042:AWL393053 BGG393042:BGH393053 BQC393042:BQD393053 BZY393042:BZZ393053 CJU393042:CJV393053 CTQ393042:CTR393053 DDM393042:DDN393053 DNI393042:DNJ393053 DXE393042:DXF393053 EHA393042:EHB393053 EQW393042:EQX393053 FAS393042:FAT393053 FKO393042:FKP393053 FUK393042:FUL393053 GEG393042:GEH393053 GOC393042:GOD393053 GXY393042:GXZ393053 HHU393042:HHV393053 HRQ393042:HRR393053 IBM393042:IBN393053 ILI393042:ILJ393053 IVE393042:IVF393053 JFA393042:JFB393053 JOW393042:JOX393053 JYS393042:JYT393053 KIO393042:KIP393053 KSK393042:KSL393053 LCG393042:LCH393053 LMC393042:LMD393053 LVY393042:LVZ393053 MFU393042:MFV393053 MPQ393042:MPR393053 MZM393042:MZN393053 NJI393042:NJJ393053 NTE393042:NTF393053 ODA393042:ODB393053 OMW393042:OMX393053 OWS393042:OWT393053 PGO393042:PGP393053 PQK393042:PQL393053 QAG393042:QAH393053 QKC393042:QKD393053 QTY393042:QTZ393053 RDU393042:RDV393053 RNQ393042:RNR393053 RXM393042:RXN393053 SHI393042:SHJ393053 SRE393042:SRF393053 TBA393042:TBB393053 TKW393042:TKX393053 TUS393042:TUT393053 UEO393042:UEP393053 UOK393042:UOL393053 UYG393042:UYH393053 VIC393042:VID393053 VRY393042:VRZ393053 WBU393042:WBV393053 WLQ393042:WLR393053 WVM393042:WVN393053 JA458578:JB458589 SW458578:SX458589 ACS458578:ACT458589 AMO458578:AMP458589 AWK458578:AWL458589 BGG458578:BGH458589 BQC458578:BQD458589 BZY458578:BZZ458589 CJU458578:CJV458589 CTQ458578:CTR458589 DDM458578:DDN458589 DNI458578:DNJ458589 DXE458578:DXF458589 EHA458578:EHB458589 EQW458578:EQX458589 FAS458578:FAT458589 FKO458578:FKP458589 FUK458578:FUL458589 GEG458578:GEH458589 GOC458578:GOD458589 GXY458578:GXZ458589 HHU458578:HHV458589 HRQ458578:HRR458589 IBM458578:IBN458589 ILI458578:ILJ458589 IVE458578:IVF458589 JFA458578:JFB458589 JOW458578:JOX458589 JYS458578:JYT458589 KIO458578:KIP458589 KSK458578:KSL458589 LCG458578:LCH458589 LMC458578:LMD458589 LVY458578:LVZ458589 MFU458578:MFV458589 MPQ458578:MPR458589 MZM458578:MZN458589 NJI458578:NJJ458589 NTE458578:NTF458589 ODA458578:ODB458589 OMW458578:OMX458589 OWS458578:OWT458589 PGO458578:PGP458589 PQK458578:PQL458589 QAG458578:QAH458589 QKC458578:QKD458589 QTY458578:QTZ458589 RDU458578:RDV458589 RNQ458578:RNR458589 RXM458578:RXN458589 SHI458578:SHJ458589 SRE458578:SRF458589 TBA458578:TBB458589 TKW458578:TKX458589 TUS458578:TUT458589 UEO458578:UEP458589 UOK458578:UOL458589 UYG458578:UYH458589 VIC458578:VID458589 VRY458578:VRZ458589 WBU458578:WBV458589 WLQ458578:WLR458589 WVM458578:WVN458589 JA524114:JB524125 SW524114:SX524125 ACS524114:ACT524125 AMO524114:AMP524125 AWK524114:AWL524125 BGG524114:BGH524125 BQC524114:BQD524125 BZY524114:BZZ524125 CJU524114:CJV524125 CTQ524114:CTR524125 DDM524114:DDN524125 DNI524114:DNJ524125 DXE524114:DXF524125 EHA524114:EHB524125 EQW524114:EQX524125 FAS524114:FAT524125 FKO524114:FKP524125 FUK524114:FUL524125 GEG524114:GEH524125 GOC524114:GOD524125 GXY524114:GXZ524125 HHU524114:HHV524125 HRQ524114:HRR524125 IBM524114:IBN524125 ILI524114:ILJ524125 IVE524114:IVF524125 JFA524114:JFB524125 JOW524114:JOX524125 JYS524114:JYT524125 KIO524114:KIP524125 KSK524114:KSL524125 LCG524114:LCH524125 LMC524114:LMD524125 LVY524114:LVZ524125 MFU524114:MFV524125 MPQ524114:MPR524125 MZM524114:MZN524125 NJI524114:NJJ524125 NTE524114:NTF524125 ODA524114:ODB524125 OMW524114:OMX524125 OWS524114:OWT524125 PGO524114:PGP524125 PQK524114:PQL524125 QAG524114:QAH524125 QKC524114:QKD524125 QTY524114:QTZ524125 RDU524114:RDV524125 RNQ524114:RNR524125 RXM524114:RXN524125 SHI524114:SHJ524125 SRE524114:SRF524125 TBA524114:TBB524125 TKW524114:TKX524125 TUS524114:TUT524125 UEO524114:UEP524125 UOK524114:UOL524125 UYG524114:UYH524125 VIC524114:VID524125 VRY524114:VRZ524125 WBU524114:WBV524125 WLQ524114:WLR524125 WVM524114:WVN524125 JA589650:JB589661 SW589650:SX589661 ACS589650:ACT589661 AMO589650:AMP589661 AWK589650:AWL589661 BGG589650:BGH589661 BQC589650:BQD589661 BZY589650:BZZ589661 CJU589650:CJV589661 CTQ589650:CTR589661 DDM589650:DDN589661 DNI589650:DNJ589661 DXE589650:DXF589661 EHA589650:EHB589661 EQW589650:EQX589661 FAS589650:FAT589661 FKO589650:FKP589661 FUK589650:FUL589661 GEG589650:GEH589661 GOC589650:GOD589661 GXY589650:GXZ589661 HHU589650:HHV589661 HRQ589650:HRR589661 IBM589650:IBN589661 ILI589650:ILJ589661 IVE589650:IVF589661 JFA589650:JFB589661 JOW589650:JOX589661 JYS589650:JYT589661 KIO589650:KIP589661 KSK589650:KSL589661 LCG589650:LCH589661 LMC589650:LMD589661 LVY589650:LVZ589661 MFU589650:MFV589661 MPQ589650:MPR589661 MZM589650:MZN589661 NJI589650:NJJ589661 NTE589650:NTF589661 ODA589650:ODB589661 OMW589650:OMX589661 OWS589650:OWT589661 PGO589650:PGP589661 PQK589650:PQL589661 QAG589650:QAH589661 QKC589650:QKD589661 QTY589650:QTZ589661 RDU589650:RDV589661 RNQ589650:RNR589661 RXM589650:RXN589661 SHI589650:SHJ589661 SRE589650:SRF589661 TBA589650:TBB589661 TKW589650:TKX589661 TUS589650:TUT589661 UEO589650:UEP589661 UOK589650:UOL589661 UYG589650:UYH589661 VIC589650:VID589661 VRY589650:VRZ589661 WBU589650:WBV589661 WLQ589650:WLR589661 WVM589650:WVN589661 JA655186:JB655197 SW655186:SX655197 ACS655186:ACT655197 AMO655186:AMP655197 AWK655186:AWL655197 BGG655186:BGH655197 BQC655186:BQD655197 BZY655186:BZZ655197 CJU655186:CJV655197 CTQ655186:CTR655197 DDM655186:DDN655197 DNI655186:DNJ655197 DXE655186:DXF655197 EHA655186:EHB655197 EQW655186:EQX655197 FAS655186:FAT655197 FKO655186:FKP655197 FUK655186:FUL655197 GEG655186:GEH655197 GOC655186:GOD655197 GXY655186:GXZ655197 HHU655186:HHV655197 HRQ655186:HRR655197 IBM655186:IBN655197 ILI655186:ILJ655197 IVE655186:IVF655197 JFA655186:JFB655197 JOW655186:JOX655197 JYS655186:JYT655197 KIO655186:KIP655197 KSK655186:KSL655197 LCG655186:LCH655197 LMC655186:LMD655197 LVY655186:LVZ655197 MFU655186:MFV655197 MPQ655186:MPR655197 MZM655186:MZN655197 NJI655186:NJJ655197 NTE655186:NTF655197 ODA655186:ODB655197 OMW655186:OMX655197 OWS655186:OWT655197 PGO655186:PGP655197 PQK655186:PQL655197 QAG655186:QAH655197 QKC655186:QKD655197 QTY655186:QTZ655197 RDU655186:RDV655197 RNQ655186:RNR655197 RXM655186:RXN655197 SHI655186:SHJ655197 SRE655186:SRF655197 TBA655186:TBB655197 TKW655186:TKX655197 TUS655186:TUT655197 UEO655186:UEP655197 UOK655186:UOL655197 UYG655186:UYH655197 VIC655186:VID655197 VRY655186:VRZ655197 WBU655186:WBV655197 WLQ655186:WLR655197 WVM655186:WVN655197 JA720722:JB720733 SW720722:SX720733 ACS720722:ACT720733 AMO720722:AMP720733 AWK720722:AWL720733 BGG720722:BGH720733 BQC720722:BQD720733 BZY720722:BZZ720733 CJU720722:CJV720733 CTQ720722:CTR720733 DDM720722:DDN720733 DNI720722:DNJ720733 DXE720722:DXF720733 EHA720722:EHB720733 EQW720722:EQX720733 FAS720722:FAT720733 FKO720722:FKP720733 FUK720722:FUL720733 GEG720722:GEH720733 GOC720722:GOD720733 GXY720722:GXZ720733 HHU720722:HHV720733 HRQ720722:HRR720733 IBM720722:IBN720733 ILI720722:ILJ720733 IVE720722:IVF720733 JFA720722:JFB720733 JOW720722:JOX720733 JYS720722:JYT720733 KIO720722:KIP720733 KSK720722:KSL720733 LCG720722:LCH720733 LMC720722:LMD720733 LVY720722:LVZ720733 MFU720722:MFV720733 MPQ720722:MPR720733 MZM720722:MZN720733 NJI720722:NJJ720733 NTE720722:NTF720733 ODA720722:ODB720733 OMW720722:OMX720733 OWS720722:OWT720733 PGO720722:PGP720733 PQK720722:PQL720733 QAG720722:QAH720733 QKC720722:QKD720733 QTY720722:QTZ720733 RDU720722:RDV720733 RNQ720722:RNR720733 RXM720722:RXN720733 SHI720722:SHJ720733 SRE720722:SRF720733 TBA720722:TBB720733 TKW720722:TKX720733 TUS720722:TUT720733 UEO720722:UEP720733 UOK720722:UOL720733 UYG720722:UYH720733 VIC720722:VID720733 VRY720722:VRZ720733 WBU720722:WBV720733 WLQ720722:WLR720733 WVM720722:WVN720733 JA786258:JB786269 SW786258:SX786269 ACS786258:ACT786269 AMO786258:AMP786269 AWK786258:AWL786269 BGG786258:BGH786269 BQC786258:BQD786269 BZY786258:BZZ786269 CJU786258:CJV786269 CTQ786258:CTR786269 DDM786258:DDN786269 DNI786258:DNJ786269 DXE786258:DXF786269 EHA786258:EHB786269 EQW786258:EQX786269 FAS786258:FAT786269 FKO786258:FKP786269 FUK786258:FUL786269 GEG786258:GEH786269 GOC786258:GOD786269 GXY786258:GXZ786269 HHU786258:HHV786269 HRQ786258:HRR786269 IBM786258:IBN786269 ILI786258:ILJ786269 IVE786258:IVF786269 JFA786258:JFB786269 JOW786258:JOX786269 JYS786258:JYT786269 KIO786258:KIP786269 KSK786258:KSL786269 LCG786258:LCH786269 LMC786258:LMD786269 LVY786258:LVZ786269 MFU786258:MFV786269 MPQ786258:MPR786269 MZM786258:MZN786269 NJI786258:NJJ786269 NTE786258:NTF786269 ODA786258:ODB786269 OMW786258:OMX786269 OWS786258:OWT786269 PGO786258:PGP786269 PQK786258:PQL786269 QAG786258:QAH786269 QKC786258:QKD786269 QTY786258:QTZ786269 RDU786258:RDV786269 RNQ786258:RNR786269 RXM786258:RXN786269 SHI786258:SHJ786269 SRE786258:SRF786269 TBA786258:TBB786269 TKW786258:TKX786269 TUS786258:TUT786269 UEO786258:UEP786269 UOK786258:UOL786269 UYG786258:UYH786269 VIC786258:VID786269 VRY786258:VRZ786269 WBU786258:WBV786269 WLQ786258:WLR786269 WVM786258:WVN786269 JA851794:JB851805 SW851794:SX851805 ACS851794:ACT851805 AMO851794:AMP851805 AWK851794:AWL851805 BGG851794:BGH851805 BQC851794:BQD851805 BZY851794:BZZ851805 CJU851794:CJV851805 CTQ851794:CTR851805 DDM851794:DDN851805 DNI851794:DNJ851805 DXE851794:DXF851805 EHA851794:EHB851805 EQW851794:EQX851805 FAS851794:FAT851805 FKO851794:FKP851805 FUK851794:FUL851805 GEG851794:GEH851805 GOC851794:GOD851805 GXY851794:GXZ851805 HHU851794:HHV851805 HRQ851794:HRR851805 IBM851794:IBN851805 ILI851794:ILJ851805 IVE851794:IVF851805 JFA851794:JFB851805 JOW851794:JOX851805 JYS851794:JYT851805 KIO851794:KIP851805 KSK851794:KSL851805 LCG851794:LCH851805 LMC851794:LMD851805 LVY851794:LVZ851805 MFU851794:MFV851805 MPQ851794:MPR851805 MZM851794:MZN851805 NJI851794:NJJ851805 NTE851794:NTF851805 ODA851794:ODB851805 OMW851794:OMX851805 OWS851794:OWT851805 PGO851794:PGP851805 PQK851794:PQL851805 QAG851794:QAH851805 QKC851794:QKD851805 QTY851794:QTZ851805 RDU851794:RDV851805 RNQ851794:RNR851805 RXM851794:RXN851805 SHI851794:SHJ851805 SRE851794:SRF851805 TBA851794:TBB851805 TKW851794:TKX851805 TUS851794:TUT851805 UEO851794:UEP851805 UOK851794:UOL851805 UYG851794:UYH851805 VIC851794:VID851805 VRY851794:VRZ851805 WBU851794:WBV851805 WLQ851794:WLR851805 WVM851794:WVN851805 JA917330:JB917341 SW917330:SX917341 ACS917330:ACT917341 AMO917330:AMP917341 AWK917330:AWL917341 BGG917330:BGH917341 BQC917330:BQD917341 BZY917330:BZZ917341 CJU917330:CJV917341 CTQ917330:CTR917341 DDM917330:DDN917341 DNI917330:DNJ917341 DXE917330:DXF917341 EHA917330:EHB917341 EQW917330:EQX917341 FAS917330:FAT917341 FKO917330:FKP917341 FUK917330:FUL917341 GEG917330:GEH917341 GOC917330:GOD917341 GXY917330:GXZ917341 HHU917330:HHV917341 HRQ917330:HRR917341 IBM917330:IBN917341 ILI917330:ILJ917341 IVE917330:IVF917341 JFA917330:JFB917341 JOW917330:JOX917341 JYS917330:JYT917341 KIO917330:KIP917341 KSK917330:KSL917341 LCG917330:LCH917341 LMC917330:LMD917341 LVY917330:LVZ917341 MFU917330:MFV917341 MPQ917330:MPR917341 MZM917330:MZN917341 NJI917330:NJJ917341 NTE917330:NTF917341 ODA917330:ODB917341 OMW917330:OMX917341 OWS917330:OWT917341 PGO917330:PGP917341 PQK917330:PQL917341 QAG917330:QAH917341 QKC917330:QKD917341 QTY917330:QTZ917341 RDU917330:RDV917341 RNQ917330:RNR917341 RXM917330:RXN917341 SHI917330:SHJ917341 SRE917330:SRF917341 TBA917330:TBB917341 TKW917330:TKX917341 TUS917330:TUT917341 UEO917330:UEP917341 UOK917330:UOL917341 UYG917330:UYH917341 VIC917330:VID917341 VRY917330:VRZ917341 WBU917330:WBV917341 WLQ917330:WLR917341 WVM917330:WVN917341 JA982866:JB982877 SW982866:SX982877 ACS982866:ACT982877 AMO982866:AMP982877 AWK982866:AWL982877 BGG982866:BGH982877 BQC982866:BQD982877 BZY982866:BZZ982877 CJU982866:CJV982877 CTQ982866:CTR982877 DDM982866:DDN982877 DNI982866:DNJ982877 DXE982866:DXF982877 EHA982866:EHB982877 EQW982866:EQX982877 FAS982866:FAT982877 FKO982866:FKP982877 FUK982866:FUL982877 GEG982866:GEH982877 GOC982866:GOD982877 GXY982866:GXZ982877 HHU982866:HHV982877 HRQ982866:HRR982877 IBM982866:IBN982877 ILI982866:ILJ982877 IVE982866:IVF982877 JFA982866:JFB982877 JOW982866:JOX982877 JYS982866:JYT982877 KIO982866:KIP982877 KSK982866:KSL982877 LCG982866:LCH982877 LMC982866:LMD982877 LVY982866:LVZ982877 MFU982866:MFV982877 MPQ982866:MPR982877 MZM982866:MZN982877 NJI982866:NJJ982877 NTE982866:NTF982877 ODA982866:ODB982877 OMW982866:OMX982877 OWS982866:OWT982877 PGO982866:PGP982877 PQK982866:PQL982877 QAG982866:QAH982877 QKC982866:QKD982877 QTY982866:QTZ982877 RDU982866:RDV982877 RNQ982866:RNR982877 RXM982866:RXN982877 SHI982866:SHJ982877 SRE982866:SRF982877 TBA982866:TBB982877 TKW982866:TKX982877 TUS982866:TUT982877 UEO982866:UEP982877 UOK982866:UOL982877 UYG982866:UYH982877 VIC982866:VID982877 VRY982866:VRZ982877 WBU982866:WBV982877 WLQ982866:WLR982877 WVM982866:WVN982877 JA65376:JB65377 SW65376:SX65377 ACS65376:ACT65377 AMO65376:AMP65377 AWK65376:AWL65377 BGG65376:BGH65377 BQC65376:BQD65377 BZY65376:BZZ65377 CJU65376:CJV65377 CTQ65376:CTR65377 DDM65376:DDN65377 DNI65376:DNJ65377 DXE65376:DXF65377 EHA65376:EHB65377 EQW65376:EQX65377 FAS65376:FAT65377 FKO65376:FKP65377 FUK65376:FUL65377 GEG65376:GEH65377 GOC65376:GOD65377 GXY65376:GXZ65377 HHU65376:HHV65377 HRQ65376:HRR65377 IBM65376:IBN65377 ILI65376:ILJ65377 IVE65376:IVF65377 JFA65376:JFB65377 JOW65376:JOX65377 JYS65376:JYT65377 KIO65376:KIP65377 KSK65376:KSL65377 LCG65376:LCH65377 LMC65376:LMD65377 LVY65376:LVZ65377 MFU65376:MFV65377 MPQ65376:MPR65377 MZM65376:MZN65377 NJI65376:NJJ65377 NTE65376:NTF65377 ODA65376:ODB65377 OMW65376:OMX65377 OWS65376:OWT65377 PGO65376:PGP65377 PQK65376:PQL65377 QAG65376:QAH65377 QKC65376:QKD65377 QTY65376:QTZ65377 RDU65376:RDV65377 RNQ65376:RNR65377 RXM65376:RXN65377 SHI65376:SHJ65377 SRE65376:SRF65377 TBA65376:TBB65377 TKW65376:TKX65377 TUS65376:TUT65377 UEO65376:UEP65377 UOK65376:UOL65377 UYG65376:UYH65377 VIC65376:VID65377 VRY65376:VRZ65377 WBU65376:WBV65377 WLQ65376:WLR65377 WVM65376:WVN65377 JA130912:JB130913 SW130912:SX130913 ACS130912:ACT130913 AMO130912:AMP130913 AWK130912:AWL130913 BGG130912:BGH130913 BQC130912:BQD130913 BZY130912:BZZ130913 CJU130912:CJV130913 CTQ130912:CTR130913 DDM130912:DDN130913 DNI130912:DNJ130913 DXE130912:DXF130913 EHA130912:EHB130913 EQW130912:EQX130913 FAS130912:FAT130913 FKO130912:FKP130913 FUK130912:FUL130913 GEG130912:GEH130913 GOC130912:GOD130913 GXY130912:GXZ130913 HHU130912:HHV130913 HRQ130912:HRR130913 IBM130912:IBN130913 ILI130912:ILJ130913 IVE130912:IVF130913 JFA130912:JFB130913 JOW130912:JOX130913 JYS130912:JYT130913 KIO130912:KIP130913 KSK130912:KSL130913 LCG130912:LCH130913 LMC130912:LMD130913 LVY130912:LVZ130913 MFU130912:MFV130913 MPQ130912:MPR130913 MZM130912:MZN130913 NJI130912:NJJ130913 NTE130912:NTF130913 ODA130912:ODB130913 OMW130912:OMX130913 OWS130912:OWT130913 PGO130912:PGP130913 PQK130912:PQL130913 QAG130912:QAH130913 QKC130912:QKD130913 QTY130912:QTZ130913 RDU130912:RDV130913 RNQ130912:RNR130913 RXM130912:RXN130913 SHI130912:SHJ130913 SRE130912:SRF130913 TBA130912:TBB130913 TKW130912:TKX130913 TUS130912:TUT130913 UEO130912:UEP130913 UOK130912:UOL130913 UYG130912:UYH130913 VIC130912:VID130913 VRY130912:VRZ130913 WBU130912:WBV130913 WLQ130912:WLR130913 WVM130912:WVN130913 JA196448:JB196449 SW196448:SX196449 ACS196448:ACT196449 AMO196448:AMP196449 AWK196448:AWL196449 BGG196448:BGH196449 BQC196448:BQD196449 BZY196448:BZZ196449 CJU196448:CJV196449 CTQ196448:CTR196449 DDM196448:DDN196449 DNI196448:DNJ196449 DXE196448:DXF196449 EHA196448:EHB196449 EQW196448:EQX196449 FAS196448:FAT196449 FKO196448:FKP196449 FUK196448:FUL196449 GEG196448:GEH196449 GOC196448:GOD196449 GXY196448:GXZ196449 HHU196448:HHV196449 HRQ196448:HRR196449 IBM196448:IBN196449 ILI196448:ILJ196449 IVE196448:IVF196449 JFA196448:JFB196449 JOW196448:JOX196449 JYS196448:JYT196449 KIO196448:KIP196449 KSK196448:KSL196449 LCG196448:LCH196449 LMC196448:LMD196449 LVY196448:LVZ196449 MFU196448:MFV196449 MPQ196448:MPR196449 MZM196448:MZN196449 NJI196448:NJJ196449 NTE196448:NTF196449 ODA196448:ODB196449 OMW196448:OMX196449 OWS196448:OWT196449 PGO196448:PGP196449 PQK196448:PQL196449 QAG196448:QAH196449 QKC196448:QKD196449 QTY196448:QTZ196449 RDU196448:RDV196449 RNQ196448:RNR196449 RXM196448:RXN196449 SHI196448:SHJ196449 SRE196448:SRF196449 TBA196448:TBB196449 TKW196448:TKX196449 TUS196448:TUT196449 UEO196448:UEP196449 UOK196448:UOL196449 UYG196448:UYH196449 VIC196448:VID196449 VRY196448:VRZ196449 WBU196448:WBV196449 WLQ196448:WLR196449 WVM196448:WVN196449 JA261984:JB261985 SW261984:SX261985 ACS261984:ACT261985 AMO261984:AMP261985 AWK261984:AWL261985 BGG261984:BGH261985 BQC261984:BQD261985 BZY261984:BZZ261985 CJU261984:CJV261985 CTQ261984:CTR261985 DDM261984:DDN261985 DNI261984:DNJ261985 DXE261984:DXF261985 EHA261984:EHB261985 EQW261984:EQX261985 FAS261984:FAT261985 FKO261984:FKP261985 FUK261984:FUL261985 GEG261984:GEH261985 GOC261984:GOD261985 GXY261984:GXZ261985 HHU261984:HHV261985 HRQ261984:HRR261985 IBM261984:IBN261985 ILI261984:ILJ261985 IVE261984:IVF261985 JFA261984:JFB261985 JOW261984:JOX261985 JYS261984:JYT261985 KIO261984:KIP261985 KSK261984:KSL261985 LCG261984:LCH261985 LMC261984:LMD261985 LVY261984:LVZ261985 MFU261984:MFV261985 MPQ261984:MPR261985 MZM261984:MZN261985 NJI261984:NJJ261985 NTE261984:NTF261985 ODA261984:ODB261985 OMW261984:OMX261985 OWS261984:OWT261985 PGO261984:PGP261985 PQK261984:PQL261985 QAG261984:QAH261985 QKC261984:QKD261985 QTY261984:QTZ261985 RDU261984:RDV261985 RNQ261984:RNR261985 RXM261984:RXN261985 SHI261984:SHJ261985 SRE261984:SRF261985 TBA261984:TBB261985 TKW261984:TKX261985 TUS261984:TUT261985 UEO261984:UEP261985 UOK261984:UOL261985 UYG261984:UYH261985 VIC261984:VID261985 VRY261984:VRZ261985 WBU261984:WBV261985 WLQ261984:WLR261985 WVM261984:WVN261985 JA327520:JB327521 SW327520:SX327521 ACS327520:ACT327521 AMO327520:AMP327521 AWK327520:AWL327521 BGG327520:BGH327521 BQC327520:BQD327521 BZY327520:BZZ327521 CJU327520:CJV327521 CTQ327520:CTR327521 DDM327520:DDN327521 DNI327520:DNJ327521 DXE327520:DXF327521 EHA327520:EHB327521 EQW327520:EQX327521 FAS327520:FAT327521 FKO327520:FKP327521 FUK327520:FUL327521 GEG327520:GEH327521 GOC327520:GOD327521 GXY327520:GXZ327521 HHU327520:HHV327521 HRQ327520:HRR327521 IBM327520:IBN327521 ILI327520:ILJ327521 IVE327520:IVF327521 JFA327520:JFB327521 JOW327520:JOX327521 JYS327520:JYT327521 KIO327520:KIP327521 KSK327520:KSL327521 LCG327520:LCH327521 LMC327520:LMD327521 LVY327520:LVZ327521 MFU327520:MFV327521 MPQ327520:MPR327521 MZM327520:MZN327521 NJI327520:NJJ327521 NTE327520:NTF327521 ODA327520:ODB327521 OMW327520:OMX327521 OWS327520:OWT327521 PGO327520:PGP327521 PQK327520:PQL327521 QAG327520:QAH327521 QKC327520:QKD327521 QTY327520:QTZ327521 RDU327520:RDV327521 RNQ327520:RNR327521 RXM327520:RXN327521 SHI327520:SHJ327521 SRE327520:SRF327521 TBA327520:TBB327521 TKW327520:TKX327521 TUS327520:TUT327521 UEO327520:UEP327521 UOK327520:UOL327521 UYG327520:UYH327521 VIC327520:VID327521 VRY327520:VRZ327521 WBU327520:WBV327521 WLQ327520:WLR327521 WVM327520:WVN327521 JA393056:JB393057 SW393056:SX393057 ACS393056:ACT393057 AMO393056:AMP393057 AWK393056:AWL393057 BGG393056:BGH393057 BQC393056:BQD393057 BZY393056:BZZ393057 CJU393056:CJV393057 CTQ393056:CTR393057 DDM393056:DDN393057 DNI393056:DNJ393057 DXE393056:DXF393057 EHA393056:EHB393057 EQW393056:EQX393057 FAS393056:FAT393057 FKO393056:FKP393057 FUK393056:FUL393057 GEG393056:GEH393057 GOC393056:GOD393057 GXY393056:GXZ393057 HHU393056:HHV393057 HRQ393056:HRR393057 IBM393056:IBN393057 ILI393056:ILJ393057 IVE393056:IVF393057 JFA393056:JFB393057 JOW393056:JOX393057 JYS393056:JYT393057 KIO393056:KIP393057 KSK393056:KSL393057 LCG393056:LCH393057 LMC393056:LMD393057 LVY393056:LVZ393057 MFU393056:MFV393057 MPQ393056:MPR393057 MZM393056:MZN393057 NJI393056:NJJ393057 NTE393056:NTF393057 ODA393056:ODB393057 OMW393056:OMX393057 OWS393056:OWT393057 PGO393056:PGP393057 PQK393056:PQL393057 QAG393056:QAH393057 QKC393056:QKD393057 QTY393056:QTZ393057 RDU393056:RDV393057 RNQ393056:RNR393057 RXM393056:RXN393057 SHI393056:SHJ393057 SRE393056:SRF393057 TBA393056:TBB393057 TKW393056:TKX393057 TUS393056:TUT393057 UEO393056:UEP393057 UOK393056:UOL393057 UYG393056:UYH393057 VIC393056:VID393057 VRY393056:VRZ393057 WBU393056:WBV393057 WLQ393056:WLR393057 WVM393056:WVN393057 JA458592:JB458593 SW458592:SX458593 ACS458592:ACT458593 AMO458592:AMP458593 AWK458592:AWL458593 BGG458592:BGH458593 BQC458592:BQD458593 BZY458592:BZZ458593 CJU458592:CJV458593 CTQ458592:CTR458593 DDM458592:DDN458593 DNI458592:DNJ458593 DXE458592:DXF458593 EHA458592:EHB458593 EQW458592:EQX458593 FAS458592:FAT458593 FKO458592:FKP458593 FUK458592:FUL458593 GEG458592:GEH458593 GOC458592:GOD458593 GXY458592:GXZ458593 HHU458592:HHV458593 HRQ458592:HRR458593 IBM458592:IBN458593 ILI458592:ILJ458593 IVE458592:IVF458593 JFA458592:JFB458593 JOW458592:JOX458593 JYS458592:JYT458593 KIO458592:KIP458593 KSK458592:KSL458593 LCG458592:LCH458593 LMC458592:LMD458593 LVY458592:LVZ458593 MFU458592:MFV458593 MPQ458592:MPR458593 MZM458592:MZN458593 NJI458592:NJJ458593 NTE458592:NTF458593 ODA458592:ODB458593 OMW458592:OMX458593 OWS458592:OWT458593 PGO458592:PGP458593 PQK458592:PQL458593 QAG458592:QAH458593 QKC458592:QKD458593 QTY458592:QTZ458593 RDU458592:RDV458593 RNQ458592:RNR458593 RXM458592:RXN458593 SHI458592:SHJ458593 SRE458592:SRF458593 TBA458592:TBB458593 TKW458592:TKX458593 TUS458592:TUT458593 UEO458592:UEP458593 UOK458592:UOL458593 UYG458592:UYH458593 VIC458592:VID458593 VRY458592:VRZ458593 WBU458592:WBV458593 WLQ458592:WLR458593 WVM458592:WVN458593 JA524128:JB524129 SW524128:SX524129 ACS524128:ACT524129 AMO524128:AMP524129 AWK524128:AWL524129 BGG524128:BGH524129 BQC524128:BQD524129 BZY524128:BZZ524129 CJU524128:CJV524129 CTQ524128:CTR524129 DDM524128:DDN524129 DNI524128:DNJ524129 DXE524128:DXF524129 EHA524128:EHB524129 EQW524128:EQX524129 FAS524128:FAT524129 FKO524128:FKP524129 FUK524128:FUL524129 GEG524128:GEH524129 GOC524128:GOD524129 GXY524128:GXZ524129 HHU524128:HHV524129 HRQ524128:HRR524129 IBM524128:IBN524129 ILI524128:ILJ524129 IVE524128:IVF524129 JFA524128:JFB524129 JOW524128:JOX524129 JYS524128:JYT524129 KIO524128:KIP524129 KSK524128:KSL524129 LCG524128:LCH524129 LMC524128:LMD524129 LVY524128:LVZ524129 MFU524128:MFV524129 MPQ524128:MPR524129 MZM524128:MZN524129 NJI524128:NJJ524129 NTE524128:NTF524129 ODA524128:ODB524129 OMW524128:OMX524129 OWS524128:OWT524129 PGO524128:PGP524129 PQK524128:PQL524129 QAG524128:QAH524129 QKC524128:QKD524129 QTY524128:QTZ524129 RDU524128:RDV524129 RNQ524128:RNR524129 RXM524128:RXN524129 SHI524128:SHJ524129 SRE524128:SRF524129 TBA524128:TBB524129 TKW524128:TKX524129 TUS524128:TUT524129 UEO524128:UEP524129 UOK524128:UOL524129 UYG524128:UYH524129 VIC524128:VID524129 VRY524128:VRZ524129 WBU524128:WBV524129 WLQ524128:WLR524129 WVM524128:WVN524129 JA589664:JB589665 SW589664:SX589665 ACS589664:ACT589665 AMO589664:AMP589665 AWK589664:AWL589665 BGG589664:BGH589665 BQC589664:BQD589665 BZY589664:BZZ589665 CJU589664:CJV589665 CTQ589664:CTR589665 DDM589664:DDN589665 DNI589664:DNJ589665 DXE589664:DXF589665 EHA589664:EHB589665 EQW589664:EQX589665 FAS589664:FAT589665 FKO589664:FKP589665 FUK589664:FUL589665 GEG589664:GEH589665 GOC589664:GOD589665 GXY589664:GXZ589665 HHU589664:HHV589665 HRQ589664:HRR589665 IBM589664:IBN589665 ILI589664:ILJ589665 IVE589664:IVF589665 JFA589664:JFB589665 JOW589664:JOX589665 JYS589664:JYT589665 KIO589664:KIP589665 KSK589664:KSL589665 LCG589664:LCH589665 LMC589664:LMD589665 LVY589664:LVZ589665 MFU589664:MFV589665 MPQ589664:MPR589665 MZM589664:MZN589665 NJI589664:NJJ589665 NTE589664:NTF589665 ODA589664:ODB589665 OMW589664:OMX589665 OWS589664:OWT589665 PGO589664:PGP589665 PQK589664:PQL589665 QAG589664:QAH589665 QKC589664:QKD589665 QTY589664:QTZ589665 RDU589664:RDV589665 RNQ589664:RNR589665 RXM589664:RXN589665 SHI589664:SHJ589665 SRE589664:SRF589665 TBA589664:TBB589665 TKW589664:TKX589665 TUS589664:TUT589665 UEO589664:UEP589665 UOK589664:UOL589665 UYG589664:UYH589665 VIC589664:VID589665 VRY589664:VRZ589665 WBU589664:WBV589665 WLQ589664:WLR589665 WVM589664:WVN589665 JA655200:JB655201 SW655200:SX655201 ACS655200:ACT655201 AMO655200:AMP655201 AWK655200:AWL655201 BGG655200:BGH655201 BQC655200:BQD655201 BZY655200:BZZ655201 CJU655200:CJV655201 CTQ655200:CTR655201 DDM655200:DDN655201 DNI655200:DNJ655201 DXE655200:DXF655201 EHA655200:EHB655201 EQW655200:EQX655201 FAS655200:FAT655201 FKO655200:FKP655201 FUK655200:FUL655201 GEG655200:GEH655201 GOC655200:GOD655201 GXY655200:GXZ655201 HHU655200:HHV655201 HRQ655200:HRR655201 IBM655200:IBN655201 ILI655200:ILJ655201 IVE655200:IVF655201 JFA655200:JFB655201 JOW655200:JOX655201 JYS655200:JYT655201 KIO655200:KIP655201 KSK655200:KSL655201 LCG655200:LCH655201 LMC655200:LMD655201 LVY655200:LVZ655201 MFU655200:MFV655201 MPQ655200:MPR655201 MZM655200:MZN655201 NJI655200:NJJ655201 NTE655200:NTF655201 ODA655200:ODB655201 OMW655200:OMX655201 OWS655200:OWT655201 PGO655200:PGP655201 PQK655200:PQL655201 QAG655200:QAH655201 QKC655200:QKD655201 QTY655200:QTZ655201 RDU655200:RDV655201 RNQ655200:RNR655201 RXM655200:RXN655201 SHI655200:SHJ655201 SRE655200:SRF655201 TBA655200:TBB655201 TKW655200:TKX655201 TUS655200:TUT655201 UEO655200:UEP655201 UOK655200:UOL655201 UYG655200:UYH655201 VIC655200:VID655201 VRY655200:VRZ655201 WBU655200:WBV655201 WLQ655200:WLR655201 WVM655200:WVN655201 JA720736:JB720737 SW720736:SX720737 ACS720736:ACT720737 AMO720736:AMP720737 AWK720736:AWL720737 BGG720736:BGH720737 BQC720736:BQD720737 BZY720736:BZZ720737 CJU720736:CJV720737 CTQ720736:CTR720737 DDM720736:DDN720737 DNI720736:DNJ720737 DXE720736:DXF720737 EHA720736:EHB720737 EQW720736:EQX720737 FAS720736:FAT720737 FKO720736:FKP720737 FUK720736:FUL720737 GEG720736:GEH720737 GOC720736:GOD720737 GXY720736:GXZ720737 HHU720736:HHV720737 HRQ720736:HRR720737 IBM720736:IBN720737 ILI720736:ILJ720737 IVE720736:IVF720737 JFA720736:JFB720737 JOW720736:JOX720737 JYS720736:JYT720737 KIO720736:KIP720737 KSK720736:KSL720737 LCG720736:LCH720737 LMC720736:LMD720737 LVY720736:LVZ720737 MFU720736:MFV720737 MPQ720736:MPR720737 MZM720736:MZN720737 NJI720736:NJJ720737 NTE720736:NTF720737 ODA720736:ODB720737 OMW720736:OMX720737 OWS720736:OWT720737 PGO720736:PGP720737 PQK720736:PQL720737 QAG720736:QAH720737 QKC720736:QKD720737 QTY720736:QTZ720737 RDU720736:RDV720737 RNQ720736:RNR720737 RXM720736:RXN720737 SHI720736:SHJ720737 SRE720736:SRF720737 TBA720736:TBB720737 TKW720736:TKX720737 TUS720736:TUT720737 UEO720736:UEP720737 UOK720736:UOL720737 UYG720736:UYH720737 VIC720736:VID720737 VRY720736:VRZ720737 WBU720736:WBV720737 WLQ720736:WLR720737 WVM720736:WVN720737 JA786272:JB786273 SW786272:SX786273 ACS786272:ACT786273 AMO786272:AMP786273 AWK786272:AWL786273 BGG786272:BGH786273 BQC786272:BQD786273 BZY786272:BZZ786273 CJU786272:CJV786273 CTQ786272:CTR786273 DDM786272:DDN786273 DNI786272:DNJ786273 DXE786272:DXF786273 EHA786272:EHB786273 EQW786272:EQX786273 FAS786272:FAT786273 FKO786272:FKP786273 FUK786272:FUL786273 GEG786272:GEH786273 GOC786272:GOD786273 GXY786272:GXZ786273 HHU786272:HHV786273 HRQ786272:HRR786273 IBM786272:IBN786273 ILI786272:ILJ786273 IVE786272:IVF786273 JFA786272:JFB786273 JOW786272:JOX786273 JYS786272:JYT786273 KIO786272:KIP786273 KSK786272:KSL786273 LCG786272:LCH786273 LMC786272:LMD786273 LVY786272:LVZ786273 MFU786272:MFV786273 MPQ786272:MPR786273 MZM786272:MZN786273 NJI786272:NJJ786273 NTE786272:NTF786273 ODA786272:ODB786273 OMW786272:OMX786273 OWS786272:OWT786273 PGO786272:PGP786273 PQK786272:PQL786273 QAG786272:QAH786273 QKC786272:QKD786273 QTY786272:QTZ786273 RDU786272:RDV786273 RNQ786272:RNR786273 RXM786272:RXN786273 SHI786272:SHJ786273 SRE786272:SRF786273 TBA786272:TBB786273 TKW786272:TKX786273 TUS786272:TUT786273 UEO786272:UEP786273 UOK786272:UOL786273 UYG786272:UYH786273 VIC786272:VID786273 VRY786272:VRZ786273 WBU786272:WBV786273 WLQ786272:WLR786273 WVM786272:WVN786273 JA851808:JB851809 SW851808:SX851809 ACS851808:ACT851809 AMO851808:AMP851809 AWK851808:AWL851809 BGG851808:BGH851809 BQC851808:BQD851809 BZY851808:BZZ851809 CJU851808:CJV851809 CTQ851808:CTR851809 DDM851808:DDN851809 DNI851808:DNJ851809 DXE851808:DXF851809 EHA851808:EHB851809 EQW851808:EQX851809 FAS851808:FAT851809 FKO851808:FKP851809 FUK851808:FUL851809 GEG851808:GEH851809 GOC851808:GOD851809 GXY851808:GXZ851809 HHU851808:HHV851809 HRQ851808:HRR851809 IBM851808:IBN851809 ILI851808:ILJ851809 IVE851808:IVF851809 JFA851808:JFB851809 JOW851808:JOX851809 JYS851808:JYT851809 KIO851808:KIP851809 KSK851808:KSL851809 LCG851808:LCH851809 LMC851808:LMD851809 LVY851808:LVZ851809 MFU851808:MFV851809 MPQ851808:MPR851809 MZM851808:MZN851809 NJI851808:NJJ851809 NTE851808:NTF851809 ODA851808:ODB851809 OMW851808:OMX851809 OWS851808:OWT851809 PGO851808:PGP851809 PQK851808:PQL851809 QAG851808:QAH851809 QKC851808:QKD851809 QTY851808:QTZ851809 RDU851808:RDV851809 RNQ851808:RNR851809 RXM851808:RXN851809 SHI851808:SHJ851809 SRE851808:SRF851809 TBA851808:TBB851809 TKW851808:TKX851809 TUS851808:TUT851809 UEO851808:UEP851809 UOK851808:UOL851809 UYG851808:UYH851809 VIC851808:VID851809 VRY851808:VRZ851809 WBU851808:WBV851809 WLQ851808:WLR851809 WVM851808:WVN851809 JA917344:JB917345 SW917344:SX917345 ACS917344:ACT917345 AMO917344:AMP917345 AWK917344:AWL917345 BGG917344:BGH917345 BQC917344:BQD917345 BZY917344:BZZ917345 CJU917344:CJV917345 CTQ917344:CTR917345 DDM917344:DDN917345 DNI917344:DNJ917345 DXE917344:DXF917345 EHA917344:EHB917345 EQW917344:EQX917345 FAS917344:FAT917345 FKO917344:FKP917345 FUK917344:FUL917345 GEG917344:GEH917345 GOC917344:GOD917345 GXY917344:GXZ917345 HHU917344:HHV917345 HRQ917344:HRR917345 IBM917344:IBN917345 ILI917344:ILJ917345 IVE917344:IVF917345 JFA917344:JFB917345 JOW917344:JOX917345 JYS917344:JYT917345 KIO917344:KIP917345 KSK917344:KSL917345 LCG917344:LCH917345 LMC917344:LMD917345 LVY917344:LVZ917345 MFU917344:MFV917345 MPQ917344:MPR917345 MZM917344:MZN917345 NJI917344:NJJ917345 NTE917344:NTF917345 ODA917344:ODB917345 OMW917344:OMX917345 OWS917344:OWT917345 PGO917344:PGP917345 PQK917344:PQL917345 QAG917344:QAH917345 QKC917344:QKD917345 QTY917344:QTZ917345 RDU917344:RDV917345 RNQ917344:RNR917345 RXM917344:RXN917345 SHI917344:SHJ917345 SRE917344:SRF917345 TBA917344:TBB917345 TKW917344:TKX917345 TUS917344:TUT917345 UEO917344:UEP917345 UOK917344:UOL917345 UYG917344:UYH917345 VIC917344:VID917345 VRY917344:VRZ917345 WBU917344:WBV917345 WLQ917344:WLR917345 WVM917344:WVN917345 JA982880:JB982881 SW982880:SX982881 ACS982880:ACT982881 AMO982880:AMP982881 AWK982880:AWL982881 BGG982880:BGH982881 BQC982880:BQD982881 BZY982880:BZZ982881 CJU982880:CJV982881 CTQ982880:CTR982881 DDM982880:DDN982881 DNI982880:DNJ982881 DXE982880:DXF982881 EHA982880:EHB982881 EQW982880:EQX982881 FAS982880:FAT982881 FKO982880:FKP982881 FUK982880:FUL982881 GEG982880:GEH982881 GOC982880:GOD982881 GXY982880:GXZ982881 HHU982880:HHV982881 HRQ982880:HRR982881 IBM982880:IBN982881 ILI982880:ILJ982881 IVE982880:IVF982881 JFA982880:JFB982881 JOW982880:JOX982881 JYS982880:JYT982881 KIO982880:KIP982881 KSK982880:KSL982881 LCG982880:LCH982881 LMC982880:LMD982881 LVY982880:LVZ982881 MFU982880:MFV982881 MPQ982880:MPR982881 MZM982880:MZN982881 NJI982880:NJJ982881 NTE982880:NTF982881 ODA982880:ODB982881 OMW982880:OMX982881 OWS982880:OWT982881 PGO982880:PGP982881 PQK982880:PQL982881 QAG982880:QAH982881 QKC982880:QKD982881 QTY982880:QTZ982881 RDU982880:RDV982881 RNQ982880:RNR982881 RXM982880:RXN982881 SHI982880:SHJ982881 SRE982880:SRF982881 TBA982880:TBB982881 TKW982880:TKX982881 TUS982880:TUT982881 UEO982880:UEP982881 UOK982880:UOL982881 UYG982880:UYH982881 VIC982880:VID982881 VRY982880:VRZ982881 WBU982880:WBV982881 WLQ982880:WLR982881 WVM982880:WVN982881 JA65359:JB65360 SW65359:SX65360 ACS65359:ACT65360 AMO65359:AMP65360 AWK65359:AWL65360 BGG65359:BGH65360 BQC65359:BQD65360 BZY65359:BZZ65360 CJU65359:CJV65360 CTQ65359:CTR65360 DDM65359:DDN65360 DNI65359:DNJ65360 DXE65359:DXF65360 EHA65359:EHB65360 EQW65359:EQX65360 FAS65359:FAT65360 FKO65359:FKP65360 FUK65359:FUL65360 GEG65359:GEH65360 GOC65359:GOD65360 GXY65359:GXZ65360 HHU65359:HHV65360 HRQ65359:HRR65360 IBM65359:IBN65360 ILI65359:ILJ65360 IVE65359:IVF65360 JFA65359:JFB65360 JOW65359:JOX65360 JYS65359:JYT65360 KIO65359:KIP65360 KSK65359:KSL65360 LCG65359:LCH65360 LMC65359:LMD65360 LVY65359:LVZ65360 MFU65359:MFV65360 MPQ65359:MPR65360 MZM65359:MZN65360 NJI65359:NJJ65360 NTE65359:NTF65360 ODA65359:ODB65360 OMW65359:OMX65360 OWS65359:OWT65360 PGO65359:PGP65360 PQK65359:PQL65360 QAG65359:QAH65360 QKC65359:QKD65360 QTY65359:QTZ65360 RDU65359:RDV65360 RNQ65359:RNR65360 RXM65359:RXN65360 SHI65359:SHJ65360 SRE65359:SRF65360 TBA65359:TBB65360 TKW65359:TKX65360 TUS65359:TUT65360 UEO65359:UEP65360 UOK65359:UOL65360 UYG65359:UYH65360 VIC65359:VID65360 VRY65359:VRZ65360 WBU65359:WBV65360 WLQ65359:WLR65360 WVM65359:WVN65360 JA130895:JB130896 SW130895:SX130896 ACS130895:ACT130896 AMO130895:AMP130896 AWK130895:AWL130896 BGG130895:BGH130896 BQC130895:BQD130896 BZY130895:BZZ130896 CJU130895:CJV130896 CTQ130895:CTR130896 DDM130895:DDN130896 DNI130895:DNJ130896 DXE130895:DXF130896 EHA130895:EHB130896 EQW130895:EQX130896 FAS130895:FAT130896 FKO130895:FKP130896 FUK130895:FUL130896 GEG130895:GEH130896 GOC130895:GOD130896 GXY130895:GXZ130896 HHU130895:HHV130896 HRQ130895:HRR130896 IBM130895:IBN130896 ILI130895:ILJ130896 IVE130895:IVF130896 JFA130895:JFB130896 JOW130895:JOX130896 JYS130895:JYT130896 KIO130895:KIP130896 KSK130895:KSL130896 LCG130895:LCH130896 LMC130895:LMD130896 LVY130895:LVZ130896 MFU130895:MFV130896 MPQ130895:MPR130896 MZM130895:MZN130896 NJI130895:NJJ130896 NTE130895:NTF130896 ODA130895:ODB130896 OMW130895:OMX130896 OWS130895:OWT130896 PGO130895:PGP130896 PQK130895:PQL130896 QAG130895:QAH130896 QKC130895:QKD130896 QTY130895:QTZ130896 RDU130895:RDV130896 RNQ130895:RNR130896 RXM130895:RXN130896 SHI130895:SHJ130896 SRE130895:SRF130896 TBA130895:TBB130896 TKW130895:TKX130896 TUS130895:TUT130896 UEO130895:UEP130896 UOK130895:UOL130896 UYG130895:UYH130896 VIC130895:VID130896 VRY130895:VRZ130896 WBU130895:WBV130896 WLQ130895:WLR130896 WVM130895:WVN130896 JA196431:JB196432 SW196431:SX196432 ACS196431:ACT196432 AMO196431:AMP196432 AWK196431:AWL196432 BGG196431:BGH196432 BQC196431:BQD196432 BZY196431:BZZ196432 CJU196431:CJV196432 CTQ196431:CTR196432 DDM196431:DDN196432 DNI196431:DNJ196432 DXE196431:DXF196432 EHA196431:EHB196432 EQW196431:EQX196432 FAS196431:FAT196432 FKO196431:FKP196432 FUK196431:FUL196432 GEG196431:GEH196432 GOC196431:GOD196432 GXY196431:GXZ196432 HHU196431:HHV196432 HRQ196431:HRR196432 IBM196431:IBN196432 ILI196431:ILJ196432 IVE196431:IVF196432 JFA196431:JFB196432 JOW196431:JOX196432 JYS196431:JYT196432 KIO196431:KIP196432 KSK196431:KSL196432 LCG196431:LCH196432 LMC196431:LMD196432 LVY196431:LVZ196432 MFU196431:MFV196432 MPQ196431:MPR196432 MZM196431:MZN196432 NJI196431:NJJ196432 NTE196431:NTF196432 ODA196431:ODB196432 OMW196431:OMX196432 OWS196431:OWT196432 PGO196431:PGP196432 PQK196431:PQL196432 QAG196431:QAH196432 QKC196431:QKD196432 QTY196431:QTZ196432 RDU196431:RDV196432 RNQ196431:RNR196432 RXM196431:RXN196432 SHI196431:SHJ196432 SRE196431:SRF196432 TBA196431:TBB196432 TKW196431:TKX196432 TUS196431:TUT196432 UEO196431:UEP196432 UOK196431:UOL196432 UYG196431:UYH196432 VIC196431:VID196432 VRY196431:VRZ196432 WBU196431:WBV196432 WLQ196431:WLR196432 WVM196431:WVN196432 JA261967:JB261968 SW261967:SX261968 ACS261967:ACT261968 AMO261967:AMP261968 AWK261967:AWL261968 BGG261967:BGH261968 BQC261967:BQD261968 BZY261967:BZZ261968 CJU261967:CJV261968 CTQ261967:CTR261968 DDM261967:DDN261968 DNI261967:DNJ261968 DXE261967:DXF261968 EHA261967:EHB261968 EQW261967:EQX261968 FAS261967:FAT261968 FKO261967:FKP261968 FUK261967:FUL261968 GEG261967:GEH261968 GOC261967:GOD261968 GXY261967:GXZ261968 HHU261967:HHV261968 HRQ261967:HRR261968 IBM261967:IBN261968 ILI261967:ILJ261968 IVE261967:IVF261968 JFA261967:JFB261968 JOW261967:JOX261968 JYS261967:JYT261968 KIO261967:KIP261968 KSK261967:KSL261968 LCG261967:LCH261968 LMC261967:LMD261968 LVY261967:LVZ261968 MFU261967:MFV261968 MPQ261967:MPR261968 MZM261967:MZN261968 NJI261967:NJJ261968 NTE261967:NTF261968 ODA261967:ODB261968 OMW261967:OMX261968 OWS261967:OWT261968 PGO261967:PGP261968 PQK261967:PQL261968 QAG261967:QAH261968 QKC261967:QKD261968 QTY261967:QTZ261968 RDU261967:RDV261968 RNQ261967:RNR261968 RXM261967:RXN261968 SHI261967:SHJ261968 SRE261967:SRF261968 TBA261967:TBB261968 TKW261967:TKX261968 TUS261967:TUT261968 UEO261967:UEP261968 UOK261967:UOL261968 UYG261967:UYH261968 VIC261967:VID261968 VRY261967:VRZ261968 WBU261967:WBV261968 WLQ261967:WLR261968 WVM261967:WVN261968 JA327503:JB327504 SW327503:SX327504 ACS327503:ACT327504 AMO327503:AMP327504 AWK327503:AWL327504 BGG327503:BGH327504 BQC327503:BQD327504 BZY327503:BZZ327504 CJU327503:CJV327504 CTQ327503:CTR327504 DDM327503:DDN327504 DNI327503:DNJ327504 DXE327503:DXF327504 EHA327503:EHB327504 EQW327503:EQX327504 FAS327503:FAT327504 FKO327503:FKP327504 FUK327503:FUL327504 GEG327503:GEH327504 GOC327503:GOD327504 GXY327503:GXZ327504 HHU327503:HHV327504 HRQ327503:HRR327504 IBM327503:IBN327504 ILI327503:ILJ327504 IVE327503:IVF327504 JFA327503:JFB327504 JOW327503:JOX327504 JYS327503:JYT327504 KIO327503:KIP327504 KSK327503:KSL327504 LCG327503:LCH327504 LMC327503:LMD327504 LVY327503:LVZ327504 MFU327503:MFV327504 MPQ327503:MPR327504 MZM327503:MZN327504 NJI327503:NJJ327504 NTE327503:NTF327504 ODA327503:ODB327504 OMW327503:OMX327504 OWS327503:OWT327504 PGO327503:PGP327504 PQK327503:PQL327504 QAG327503:QAH327504 QKC327503:QKD327504 QTY327503:QTZ327504 RDU327503:RDV327504 RNQ327503:RNR327504 RXM327503:RXN327504 SHI327503:SHJ327504 SRE327503:SRF327504 TBA327503:TBB327504 TKW327503:TKX327504 TUS327503:TUT327504 UEO327503:UEP327504 UOK327503:UOL327504 UYG327503:UYH327504 VIC327503:VID327504 VRY327503:VRZ327504 WBU327503:WBV327504 WLQ327503:WLR327504 WVM327503:WVN327504 JA393039:JB393040 SW393039:SX393040 ACS393039:ACT393040 AMO393039:AMP393040 AWK393039:AWL393040 BGG393039:BGH393040 BQC393039:BQD393040 BZY393039:BZZ393040 CJU393039:CJV393040 CTQ393039:CTR393040 DDM393039:DDN393040 DNI393039:DNJ393040 DXE393039:DXF393040 EHA393039:EHB393040 EQW393039:EQX393040 FAS393039:FAT393040 FKO393039:FKP393040 FUK393039:FUL393040 GEG393039:GEH393040 GOC393039:GOD393040 GXY393039:GXZ393040 HHU393039:HHV393040 HRQ393039:HRR393040 IBM393039:IBN393040 ILI393039:ILJ393040 IVE393039:IVF393040 JFA393039:JFB393040 JOW393039:JOX393040 JYS393039:JYT393040 KIO393039:KIP393040 KSK393039:KSL393040 LCG393039:LCH393040 LMC393039:LMD393040 LVY393039:LVZ393040 MFU393039:MFV393040 MPQ393039:MPR393040 MZM393039:MZN393040 NJI393039:NJJ393040 NTE393039:NTF393040 ODA393039:ODB393040 OMW393039:OMX393040 OWS393039:OWT393040 PGO393039:PGP393040 PQK393039:PQL393040 QAG393039:QAH393040 QKC393039:QKD393040 QTY393039:QTZ393040 RDU393039:RDV393040 RNQ393039:RNR393040 RXM393039:RXN393040 SHI393039:SHJ393040 SRE393039:SRF393040 TBA393039:TBB393040 TKW393039:TKX393040 TUS393039:TUT393040 UEO393039:UEP393040 UOK393039:UOL393040 UYG393039:UYH393040 VIC393039:VID393040 VRY393039:VRZ393040 WBU393039:WBV393040 WLQ393039:WLR393040 WVM393039:WVN393040 JA458575:JB458576 SW458575:SX458576 ACS458575:ACT458576 AMO458575:AMP458576 AWK458575:AWL458576 BGG458575:BGH458576 BQC458575:BQD458576 BZY458575:BZZ458576 CJU458575:CJV458576 CTQ458575:CTR458576 DDM458575:DDN458576 DNI458575:DNJ458576 DXE458575:DXF458576 EHA458575:EHB458576 EQW458575:EQX458576 FAS458575:FAT458576 FKO458575:FKP458576 FUK458575:FUL458576 GEG458575:GEH458576 GOC458575:GOD458576 GXY458575:GXZ458576 HHU458575:HHV458576 HRQ458575:HRR458576 IBM458575:IBN458576 ILI458575:ILJ458576 IVE458575:IVF458576 JFA458575:JFB458576 JOW458575:JOX458576 JYS458575:JYT458576 KIO458575:KIP458576 KSK458575:KSL458576 LCG458575:LCH458576 LMC458575:LMD458576 LVY458575:LVZ458576 MFU458575:MFV458576 MPQ458575:MPR458576 MZM458575:MZN458576 NJI458575:NJJ458576 NTE458575:NTF458576 ODA458575:ODB458576 OMW458575:OMX458576 OWS458575:OWT458576 PGO458575:PGP458576 PQK458575:PQL458576 QAG458575:QAH458576 QKC458575:QKD458576 QTY458575:QTZ458576 RDU458575:RDV458576 RNQ458575:RNR458576 RXM458575:RXN458576 SHI458575:SHJ458576 SRE458575:SRF458576 TBA458575:TBB458576 TKW458575:TKX458576 TUS458575:TUT458576 UEO458575:UEP458576 UOK458575:UOL458576 UYG458575:UYH458576 VIC458575:VID458576 VRY458575:VRZ458576 WBU458575:WBV458576 WLQ458575:WLR458576 WVM458575:WVN458576 JA524111:JB524112 SW524111:SX524112 ACS524111:ACT524112 AMO524111:AMP524112 AWK524111:AWL524112 BGG524111:BGH524112 BQC524111:BQD524112 BZY524111:BZZ524112 CJU524111:CJV524112 CTQ524111:CTR524112 DDM524111:DDN524112 DNI524111:DNJ524112 DXE524111:DXF524112 EHA524111:EHB524112 EQW524111:EQX524112 FAS524111:FAT524112 FKO524111:FKP524112 FUK524111:FUL524112 GEG524111:GEH524112 GOC524111:GOD524112 GXY524111:GXZ524112 HHU524111:HHV524112 HRQ524111:HRR524112 IBM524111:IBN524112 ILI524111:ILJ524112 IVE524111:IVF524112 JFA524111:JFB524112 JOW524111:JOX524112 JYS524111:JYT524112 KIO524111:KIP524112 KSK524111:KSL524112 LCG524111:LCH524112 LMC524111:LMD524112 LVY524111:LVZ524112 MFU524111:MFV524112 MPQ524111:MPR524112 MZM524111:MZN524112 NJI524111:NJJ524112 NTE524111:NTF524112 ODA524111:ODB524112 OMW524111:OMX524112 OWS524111:OWT524112 PGO524111:PGP524112 PQK524111:PQL524112 QAG524111:QAH524112 QKC524111:QKD524112 QTY524111:QTZ524112 RDU524111:RDV524112 RNQ524111:RNR524112 RXM524111:RXN524112 SHI524111:SHJ524112 SRE524111:SRF524112 TBA524111:TBB524112 TKW524111:TKX524112 TUS524111:TUT524112 UEO524111:UEP524112 UOK524111:UOL524112 UYG524111:UYH524112 VIC524111:VID524112 VRY524111:VRZ524112 WBU524111:WBV524112 WLQ524111:WLR524112 WVM524111:WVN524112 JA589647:JB589648 SW589647:SX589648 ACS589647:ACT589648 AMO589647:AMP589648 AWK589647:AWL589648 BGG589647:BGH589648 BQC589647:BQD589648 BZY589647:BZZ589648 CJU589647:CJV589648 CTQ589647:CTR589648 DDM589647:DDN589648 DNI589647:DNJ589648 DXE589647:DXF589648 EHA589647:EHB589648 EQW589647:EQX589648 FAS589647:FAT589648 FKO589647:FKP589648 FUK589647:FUL589648 GEG589647:GEH589648 GOC589647:GOD589648 GXY589647:GXZ589648 HHU589647:HHV589648 HRQ589647:HRR589648 IBM589647:IBN589648 ILI589647:ILJ589648 IVE589647:IVF589648 JFA589647:JFB589648 JOW589647:JOX589648 JYS589647:JYT589648 KIO589647:KIP589648 KSK589647:KSL589648 LCG589647:LCH589648 LMC589647:LMD589648 LVY589647:LVZ589648 MFU589647:MFV589648 MPQ589647:MPR589648 MZM589647:MZN589648 NJI589647:NJJ589648 NTE589647:NTF589648 ODA589647:ODB589648 OMW589647:OMX589648 OWS589647:OWT589648 PGO589647:PGP589648 PQK589647:PQL589648 QAG589647:QAH589648 QKC589647:QKD589648 QTY589647:QTZ589648 RDU589647:RDV589648 RNQ589647:RNR589648 RXM589647:RXN589648 SHI589647:SHJ589648 SRE589647:SRF589648 TBA589647:TBB589648 TKW589647:TKX589648 TUS589647:TUT589648 UEO589647:UEP589648 UOK589647:UOL589648 UYG589647:UYH589648 VIC589647:VID589648 VRY589647:VRZ589648 WBU589647:WBV589648 WLQ589647:WLR589648 WVM589647:WVN589648 JA655183:JB655184 SW655183:SX655184 ACS655183:ACT655184 AMO655183:AMP655184 AWK655183:AWL655184 BGG655183:BGH655184 BQC655183:BQD655184 BZY655183:BZZ655184 CJU655183:CJV655184 CTQ655183:CTR655184 DDM655183:DDN655184 DNI655183:DNJ655184 DXE655183:DXF655184 EHA655183:EHB655184 EQW655183:EQX655184 FAS655183:FAT655184 FKO655183:FKP655184 FUK655183:FUL655184 GEG655183:GEH655184 GOC655183:GOD655184 GXY655183:GXZ655184 HHU655183:HHV655184 HRQ655183:HRR655184 IBM655183:IBN655184 ILI655183:ILJ655184 IVE655183:IVF655184 JFA655183:JFB655184 JOW655183:JOX655184 JYS655183:JYT655184 KIO655183:KIP655184 KSK655183:KSL655184 LCG655183:LCH655184 LMC655183:LMD655184 LVY655183:LVZ655184 MFU655183:MFV655184 MPQ655183:MPR655184 MZM655183:MZN655184 NJI655183:NJJ655184 NTE655183:NTF655184 ODA655183:ODB655184 OMW655183:OMX655184 OWS655183:OWT655184 PGO655183:PGP655184 PQK655183:PQL655184 QAG655183:QAH655184 QKC655183:QKD655184 QTY655183:QTZ655184 RDU655183:RDV655184 RNQ655183:RNR655184 RXM655183:RXN655184 SHI655183:SHJ655184 SRE655183:SRF655184 TBA655183:TBB655184 TKW655183:TKX655184 TUS655183:TUT655184 UEO655183:UEP655184 UOK655183:UOL655184 UYG655183:UYH655184 VIC655183:VID655184 VRY655183:VRZ655184 WBU655183:WBV655184 WLQ655183:WLR655184 WVM655183:WVN655184 JA720719:JB720720 SW720719:SX720720 ACS720719:ACT720720 AMO720719:AMP720720 AWK720719:AWL720720 BGG720719:BGH720720 BQC720719:BQD720720 BZY720719:BZZ720720 CJU720719:CJV720720 CTQ720719:CTR720720 DDM720719:DDN720720 DNI720719:DNJ720720 DXE720719:DXF720720 EHA720719:EHB720720 EQW720719:EQX720720 FAS720719:FAT720720 FKO720719:FKP720720 FUK720719:FUL720720 GEG720719:GEH720720 GOC720719:GOD720720 GXY720719:GXZ720720 HHU720719:HHV720720 HRQ720719:HRR720720 IBM720719:IBN720720 ILI720719:ILJ720720 IVE720719:IVF720720 JFA720719:JFB720720 JOW720719:JOX720720 JYS720719:JYT720720 KIO720719:KIP720720 KSK720719:KSL720720 LCG720719:LCH720720 LMC720719:LMD720720 LVY720719:LVZ720720 MFU720719:MFV720720 MPQ720719:MPR720720 MZM720719:MZN720720 NJI720719:NJJ720720 NTE720719:NTF720720 ODA720719:ODB720720 OMW720719:OMX720720 OWS720719:OWT720720 PGO720719:PGP720720 PQK720719:PQL720720 QAG720719:QAH720720 QKC720719:QKD720720 QTY720719:QTZ720720 RDU720719:RDV720720 RNQ720719:RNR720720 RXM720719:RXN720720 SHI720719:SHJ720720 SRE720719:SRF720720 TBA720719:TBB720720 TKW720719:TKX720720 TUS720719:TUT720720 UEO720719:UEP720720 UOK720719:UOL720720 UYG720719:UYH720720 VIC720719:VID720720 VRY720719:VRZ720720 WBU720719:WBV720720 WLQ720719:WLR720720 WVM720719:WVN720720 JA786255:JB786256 SW786255:SX786256 ACS786255:ACT786256 AMO786255:AMP786256 AWK786255:AWL786256 BGG786255:BGH786256 BQC786255:BQD786256 BZY786255:BZZ786256 CJU786255:CJV786256 CTQ786255:CTR786256 DDM786255:DDN786256 DNI786255:DNJ786256 DXE786255:DXF786256 EHA786255:EHB786256 EQW786255:EQX786256 FAS786255:FAT786256 FKO786255:FKP786256 FUK786255:FUL786256 GEG786255:GEH786256 GOC786255:GOD786256 GXY786255:GXZ786256 HHU786255:HHV786256 HRQ786255:HRR786256 IBM786255:IBN786256 ILI786255:ILJ786256 IVE786255:IVF786256 JFA786255:JFB786256 JOW786255:JOX786256 JYS786255:JYT786256 KIO786255:KIP786256 KSK786255:KSL786256 LCG786255:LCH786256 LMC786255:LMD786256 LVY786255:LVZ786256 MFU786255:MFV786256 MPQ786255:MPR786256 MZM786255:MZN786256 NJI786255:NJJ786256 NTE786255:NTF786256 ODA786255:ODB786256 OMW786255:OMX786256 OWS786255:OWT786256 PGO786255:PGP786256 PQK786255:PQL786256 QAG786255:QAH786256 QKC786255:QKD786256 QTY786255:QTZ786256 RDU786255:RDV786256 RNQ786255:RNR786256 RXM786255:RXN786256 SHI786255:SHJ786256 SRE786255:SRF786256 TBA786255:TBB786256 TKW786255:TKX786256 TUS786255:TUT786256 UEO786255:UEP786256 UOK786255:UOL786256 UYG786255:UYH786256 VIC786255:VID786256 VRY786255:VRZ786256 WBU786255:WBV786256 WLQ786255:WLR786256 WVM786255:WVN786256 JA851791:JB851792 SW851791:SX851792 ACS851791:ACT851792 AMO851791:AMP851792 AWK851791:AWL851792 BGG851791:BGH851792 BQC851791:BQD851792 BZY851791:BZZ851792 CJU851791:CJV851792 CTQ851791:CTR851792 DDM851791:DDN851792 DNI851791:DNJ851792 DXE851791:DXF851792 EHA851791:EHB851792 EQW851791:EQX851792 FAS851791:FAT851792 FKO851791:FKP851792 FUK851791:FUL851792 GEG851791:GEH851792 GOC851791:GOD851792 GXY851791:GXZ851792 HHU851791:HHV851792 HRQ851791:HRR851792 IBM851791:IBN851792 ILI851791:ILJ851792 IVE851791:IVF851792 JFA851791:JFB851792 JOW851791:JOX851792 JYS851791:JYT851792 KIO851791:KIP851792 KSK851791:KSL851792 LCG851791:LCH851792 LMC851791:LMD851792 LVY851791:LVZ851792 MFU851791:MFV851792 MPQ851791:MPR851792 MZM851791:MZN851792 NJI851791:NJJ851792 NTE851791:NTF851792 ODA851791:ODB851792 OMW851791:OMX851792 OWS851791:OWT851792 PGO851791:PGP851792 PQK851791:PQL851792 QAG851791:QAH851792 QKC851791:QKD851792 QTY851791:QTZ851792 RDU851791:RDV851792 RNQ851791:RNR851792 RXM851791:RXN851792 SHI851791:SHJ851792 SRE851791:SRF851792 TBA851791:TBB851792 TKW851791:TKX851792 TUS851791:TUT851792 UEO851791:UEP851792 UOK851791:UOL851792 UYG851791:UYH851792 VIC851791:VID851792 VRY851791:VRZ851792 WBU851791:WBV851792 WLQ851791:WLR851792 WVM851791:WVN851792 JA917327:JB917328 SW917327:SX917328 ACS917327:ACT917328 AMO917327:AMP917328 AWK917327:AWL917328 BGG917327:BGH917328 BQC917327:BQD917328 BZY917327:BZZ917328 CJU917327:CJV917328 CTQ917327:CTR917328 DDM917327:DDN917328 DNI917327:DNJ917328 DXE917327:DXF917328 EHA917327:EHB917328 EQW917327:EQX917328 FAS917327:FAT917328 FKO917327:FKP917328 FUK917327:FUL917328 GEG917327:GEH917328 GOC917327:GOD917328 GXY917327:GXZ917328 HHU917327:HHV917328 HRQ917327:HRR917328 IBM917327:IBN917328 ILI917327:ILJ917328 IVE917327:IVF917328 JFA917327:JFB917328 JOW917327:JOX917328 JYS917327:JYT917328 KIO917327:KIP917328 KSK917327:KSL917328 LCG917327:LCH917328 LMC917327:LMD917328 LVY917327:LVZ917328 MFU917327:MFV917328 MPQ917327:MPR917328 MZM917327:MZN917328 NJI917327:NJJ917328 NTE917327:NTF917328 ODA917327:ODB917328 OMW917327:OMX917328 OWS917327:OWT917328 PGO917327:PGP917328 PQK917327:PQL917328 QAG917327:QAH917328 QKC917327:QKD917328 QTY917327:QTZ917328 RDU917327:RDV917328 RNQ917327:RNR917328 RXM917327:RXN917328 SHI917327:SHJ917328 SRE917327:SRF917328 TBA917327:TBB917328 TKW917327:TKX917328 TUS917327:TUT917328 UEO917327:UEP917328 UOK917327:UOL917328 UYG917327:UYH917328 VIC917327:VID917328 VRY917327:VRZ917328 WBU917327:WBV917328 WLQ917327:WLR917328 WVM917327:WVN917328 JA982863:JB982864 SW982863:SX982864 ACS982863:ACT982864 AMO982863:AMP982864 AWK982863:AWL982864 BGG982863:BGH982864 BQC982863:BQD982864 BZY982863:BZZ982864 CJU982863:CJV982864 CTQ982863:CTR982864 DDM982863:DDN982864 DNI982863:DNJ982864 DXE982863:DXF982864 EHA982863:EHB982864 EQW982863:EQX982864 FAS982863:FAT982864 FKO982863:FKP982864 FUK982863:FUL982864 GEG982863:GEH982864 GOC982863:GOD982864 GXY982863:GXZ982864 HHU982863:HHV982864 HRQ982863:HRR982864 IBM982863:IBN982864 ILI982863:ILJ982864 IVE982863:IVF982864 JFA982863:JFB982864 JOW982863:JOX982864 JYS982863:JYT982864 KIO982863:KIP982864 KSK982863:KSL982864 LCG982863:LCH982864 LMC982863:LMD982864 LVY982863:LVZ982864 MFU982863:MFV982864 MPQ982863:MPR982864 MZM982863:MZN982864 NJI982863:NJJ982864 NTE982863:NTF982864 ODA982863:ODB982864 OMW982863:OMX982864 OWS982863:OWT982864 PGO982863:PGP982864 PQK982863:PQL982864 QAG982863:QAH982864 QKC982863:QKD982864 QTY982863:QTZ982864 RDU982863:RDV982864 RNQ982863:RNR982864 RXM982863:RXN982864 SHI982863:SHJ982864 SRE982863:SRF982864 TBA982863:TBB982864 TKW982863:TKX982864 TUS982863:TUT982864 UEO982863:UEP982864 UOK982863:UOL982864 UYG982863:UYH982864 VIC982863:VID982864 VRY982863:VRZ982864 WBU982863:WBV982864 WLQ982863:WLR982864 WVM982863:WVN982864 JA65353:JB65353 SW65353:SX65353 ACS65353:ACT65353 AMO65353:AMP65353 AWK65353:AWL65353 BGG65353:BGH65353 BQC65353:BQD65353 BZY65353:BZZ65353 CJU65353:CJV65353 CTQ65353:CTR65353 DDM65353:DDN65353 DNI65353:DNJ65353 DXE65353:DXF65353 EHA65353:EHB65353 EQW65353:EQX65353 FAS65353:FAT65353 FKO65353:FKP65353 FUK65353:FUL65353 GEG65353:GEH65353 GOC65353:GOD65353 GXY65353:GXZ65353 HHU65353:HHV65353 HRQ65353:HRR65353 IBM65353:IBN65353 ILI65353:ILJ65353 IVE65353:IVF65353 JFA65353:JFB65353 JOW65353:JOX65353 JYS65353:JYT65353 KIO65353:KIP65353 KSK65353:KSL65353 LCG65353:LCH65353 LMC65353:LMD65353 LVY65353:LVZ65353 MFU65353:MFV65353 MPQ65353:MPR65353 MZM65353:MZN65353 NJI65353:NJJ65353 NTE65353:NTF65353 ODA65353:ODB65353 OMW65353:OMX65353 OWS65353:OWT65353 PGO65353:PGP65353 PQK65353:PQL65353 QAG65353:QAH65353 QKC65353:QKD65353 QTY65353:QTZ65353 RDU65353:RDV65353 RNQ65353:RNR65353 RXM65353:RXN65353 SHI65353:SHJ65353 SRE65353:SRF65353 TBA65353:TBB65353 TKW65353:TKX65353 TUS65353:TUT65353 UEO65353:UEP65353 UOK65353:UOL65353 UYG65353:UYH65353 VIC65353:VID65353 VRY65353:VRZ65353 WBU65353:WBV65353 WLQ65353:WLR65353 WVM65353:WVN65353 JA130889:JB130889 SW130889:SX130889 ACS130889:ACT130889 AMO130889:AMP130889 AWK130889:AWL130889 BGG130889:BGH130889 BQC130889:BQD130889 BZY130889:BZZ130889 CJU130889:CJV130889 CTQ130889:CTR130889 DDM130889:DDN130889 DNI130889:DNJ130889 DXE130889:DXF130889 EHA130889:EHB130889 EQW130889:EQX130889 FAS130889:FAT130889 FKO130889:FKP130889 FUK130889:FUL130889 GEG130889:GEH130889 GOC130889:GOD130889 GXY130889:GXZ130889 HHU130889:HHV130889 HRQ130889:HRR130889 IBM130889:IBN130889 ILI130889:ILJ130889 IVE130889:IVF130889 JFA130889:JFB130889 JOW130889:JOX130889 JYS130889:JYT130889 KIO130889:KIP130889 KSK130889:KSL130889 LCG130889:LCH130889 LMC130889:LMD130889 LVY130889:LVZ130889 MFU130889:MFV130889 MPQ130889:MPR130889 MZM130889:MZN130889 NJI130889:NJJ130889 NTE130889:NTF130889 ODA130889:ODB130889 OMW130889:OMX130889 OWS130889:OWT130889 PGO130889:PGP130889 PQK130889:PQL130889 QAG130889:QAH130889 QKC130889:QKD130889 QTY130889:QTZ130889 RDU130889:RDV130889 RNQ130889:RNR130889 RXM130889:RXN130889 SHI130889:SHJ130889 SRE130889:SRF130889 TBA130889:TBB130889 TKW130889:TKX130889 TUS130889:TUT130889 UEO130889:UEP130889 UOK130889:UOL130889 UYG130889:UYH130889 VIC130889:VID130889 VRY130889:VRZ130889 WBU130889:WBV130889 WLQ130889:WLR130889 WVM130889:WVN130889 JA196425:JB196425 SW196425:SX196425 ACS196425:ACT196425 AMO196425:AMP196425 AWK196425:AWL196425 BGG196425:BGH196425 BQC196425:BQD196425 BZY196425:BZZ196425 CJU196425:CJV196425 CTQ196425:CTR196425 DDM196425:DDN196425 DNI196425:DNJ196425 DXE196425:DXF196425 EHA196425:EHB196425 EQW196425:EQX196425 FAS196425:FAT196425 FKO196425:FKP196425 FUK196425:FUL196425 GEG196425:GEH196425 GOC196425:GOD196425 GXY196425:GXZ196425 HHU196425:HHV196425 HRQ196425:HRR196425 IBM196425:IBN196425 ILI196425:ILJ196425 IVE196425:IVF196425 JFA196425:JFB196425 JOW196425:JOX196425 JYS196425:JYT196425 KIO196425:KIP196425 KSK196425:KSL196425 LCG196425:LCH196425 LMC196425:LMD196425 LVY196425:LVZ196425 MFU196425:MFV196425 MPQ196425:MPR196425 MZM196425:MZN196425 NJI196425:NJJ196425 NTE196425:NTF196425 ODA196425:ODB196425 OMW196425:OMX196425 OWS196425:OWT196425 PGO196425:PGP196425 PQK196425:PQL196425 QAG196425:QAH196425 QKC196425:QKD196425 QTY196425:QTZ196425 RDU196425:RDV196425 RNQ196425:RNR196425 RXM196425:RXN196425 SHI196425:SHJ196425 SRE196425:SRF196425 TBA196425:TBB196425 TKW196425:TKX196425 TUS196425:TUT196425 UEO196425:UEP196425 UOK196425:UOL196425 UYG196425:UYH196425 VIC196425:VID196425 VRY196425:VRZ196425 WBU196425:WBV196425 WLQ196425:WLR196425 WVM196425:WVN196425 JA261961:JB261961 SW261961:SX261961 ACS261961:ACT261961 AMO261961:AMP261961 AWK261961:AWL261961 BGG261961:BGH261961 BQC261961:BQD261961 BZY261961:BZZ261961 CJU261961:CJV261961 CTQ261961:CTR261961 DDM261961:DDN261961 DNI261961:DNJ261961 DXE261961:DXF261961 EHA261961:EHB261961 EQW261961:EQX261961 FAS261961:FAT261961 FKO261961:FKP261961 FUK261961:FUL261961 GEG261961:GEH261961 GOC261961:GOD261961 GXY261961:GXZ261961 HHU261961:HHV261961 HRQ261961:HRR261961 IBM261961:IBN261961 ILI261961:ILJ261961 IVE261961:IVF261961 JFA261961:JFB261961 JOW261961:JOX261961 JYS261961:JYT261961 KIO261961:KIP261961 KSK261961:KSL261961 LCG261961:LCH261961 LMC261961:LMD261961 LVY261961:LVZ261961 MFU261961:MFV261961 MPQ261961:MPR261961 MZM261961:MZN261961 NJI261961:NJJ261961 NTE261961:NTF261961 ODA261961:ODB261961 OMW261961:OMX261961 OWS261961:OWT261961 PGO261961:PGP261961 PQK261961:PQL261961 QAG261961:QAH261961 QKC261961:QKD261961 QTY261961:QTZ261961 RDU261961:RDV261961 RNQ261961:RNR261961 RXM261961:RXN261961 SHI261961:SHJ261961 SRE261961:SRF261961 TBA261961:TBB261961 TKW261961:TKX261961 TUS261961:TUT261961 UEO261961:UEP261961 UOK261961:UOL261961 UYG261961:UYH261961 VIC261961:VID261961 VRY261961:VRZ261961 WBU261961:WBV261961 WLQ261961:WLR261961 WVM261961:WVN261961 JA327497:JB327497 SW327497:SX327497 ACS327497:ACT327497 AMO327497:AMP327497 AWK327497:AWL327497 BGG327497:BGH327497 BQC327497:BQD327497 BZY327497:BZZ327497 CJU327497:CJV327497 CTQ327497:CTR327497 DDM327497:DDN327497 DNI327497:DNJ327497 DXE327497:DXF327497 EHA327497:EHB327497 EQW327497:EQX327497 FAS327497:FAT327497 FKO327497:FKP327497 FUK327497:FUL327497 GEG327497:GEH327497 GOC327497:GOD327497 GXY327497:GXZ327497 HHU327497:HHV327497 HRQ327497:HRR327497 IBM327497:IBN327497 ILI327497:ILJ327497 IVE327497:IVF327497 JFA327497:JFB327497 JOW327497:JOX327497 JYS327497:JYT327497 KIO327497:KIP327497 KSK327497:KSL327497 LCG327497:LCH327497 LMC327497:LMD327497 LVY327497:LVZ327497 MFU327497:MFV327497 MPQ327497:MPR327497 MZM327497:MZN327497 NJI327497:NJJ327497 NTE327497:NTF327497 ODA327497:ODB327497 OMW327497:OMX327497 OWS327497:OWT327497 PGO327497:PGP327497 PQK327497:PQL327497 QAG327497:QAH327497 QKC327497:QKD327497 QTY327497:QTZ327497 RDU327497:RDV327497 RNQ327497:RNR327497 RXM327497:RXN327497 SHI327497:SHJ327497 SRE327497:SRF327497 TBA327497:TBB327497 TKW327497:TKX327497 TUS327497:TUT327497 UEO327497:UEP327497 UOK327497:UOL327497 UYG327497:UYH327497 VIC327497:VID327497 VRY327497:VRZ327497 WBU327497:WBV327497 WLQ327497:WLR327497 WVM327497:WVN327497 JA393033:JB393033 SW393033:SX393033 ACS393033:ACT393033 AMO393033:AMP393033 AWK393033:AWL393033 BGG393033:BGH393033 BQC393033:BQD393033 BZY393033:BZZ393033 CJU393033:CJV393033 CTQ393033:CTR393033 DDM393033:DDN393033 DNI393033:DNJ393033 DXE393033:DXF393033 EHA393033:EHB393033 EQW393033:EQX393033 FAS393033:FAT393033 FKO393033:FKP393033 FUK393033:FUL393033 GEG393033:GEH393033 GOC393033:GOD393033 GXY393033:GXZ393033 HHU393033:HHV393033 HRQ393033:HRR393033 IBM393033:IBN393033 ILI393033:ILJ393033 IVE393033:IVF393033 JFA393033:JFB393033 JOW393033:JOX393033 JYS393033:JYT393033 KIO393033:KIP393033 KSK393033:KSL393033 LCG393033:LCH393033 LMC393033:LMD393033 LVY393033:LVZ393033 MFU393033:MFV393033 MPQ393033:MPR393033 MZM393033:MZN393033 NJI393033:NJJ393033 NTE393033:NTF393033 ODA393033:ODB393033 OMW393033:OMX393033 OWS393033:OWT393033 PGO393033:PGP393033 PQK393033:PQL393033 QAG393033:QAH393033 QKC393033:QKD393033 QTY393033:QTZ393033 RDU393033:RDV393033 RNQ393033:RNR393033 RXM393033:RXN393033 SHI393033:SHJ393033 SRE393033:SRF393033 TBA393033:TBB393033 TKW393033:TKX393033 TUS393033:TUT393033 UEO393033:UEP393033 UOK393033:UOL393033 UYG393033:UYH393033 VIC393033:VID393033 VRY393033:VRZ393033 WBU393033:WBV393033 WLQ393033:WLR393033 WVM393033:WVN393033 JA458569:JB458569 SW458569:SX458569 ACS458569:ACT458569 AMO458569:AMP458569 AWK458569:AWL458569 BGG458569:BGH458569 BQC458569:BQD458569 BZY458569:BZZ458569 CJU458569:CJV458569 CTQ458569:CTR458569 DDM458569:DDN458569 DNI458569:DNJ458569 DXE458569:DXF458569 EHA458569:EHB458569 EQW458569:EQX458569 FAS458569:FAT458569 FKO458569:FKP458569 FUK458569:FUL458569 GEG458569:GEH458569 GOC458569:GOD458569 GXY458569:GXZ458569 HHU458569:HHV458569 HRQ458569:HRR458569 IBM458569:IBN458569 ILI458569:ILJ458569 IVE458569:IVF458569 JFA458569:JFB458569 JOW458569:JOX458569 JYS458569:JYT458569 KIO458569:KIP458569 KSK458569:KSL458569 LCG458569:LCH458569 LMC458569:LMD458569 LVY458569:LVZ458569 MFU458569:MFV458569 MPQ458569:MPR458569 MZM458569:MZN458569 NJI458569:NJJ458569 NTE458569:NTF458569 ODA458569:ODB458569 OMW458569:OMX458569 OWS458569:OWT458569 PGO458569:PGP458569 PQK458569:PQL458569 QAG458569:QAH458569 QKC458569:QKD458569 QTY458569:QTZ458569 RDU458569:RDV458569 RNQ458569:RNR458569 RXM458569:RXN458569 SHI458569:SHJ458569 SRE458569:SRF458569 TBA458569:TBB458569 TKW458569:TKX458569 TUS458569:TUT458569 UEO458569:UEP458569 UOK458569:UOL458569 UYG458569:UYH458569 VIC458569:VID458569 VRY458569:VRZ458569 WBU458569:WBV458569 WLQ458569:WLR458569 WVM458569:WVN458569 JA524105:JB524105 SW524105:SX524105 ACS524105:ACT524105 AMO524105:AMP524105 AWK524105:AWL524105 BGG524105:BGH524105 BQC524105:BQD524105 BZY524105:BZZ524105 CJU524105:CJV524105 CTQ524105:CTR524105 DDM524105:DDN524105 DNI524105:DNJ524105 DXE524105:DXF524105 EHA524105:EHB524105 EQW524105:EQX524105 FAS524105:FAT524105 FKO524105:FKP524105 FUK524105:FUL524105 GEG524105:GEH524105 GOC524105:GOD524105 GXY524105:GXZ524105 HHU524105:HHV524105 HRQ524105:HRR524105 IBM524105:IBN524105 ILI524105:ILJ524105 IVE524105:IVF524105 JFA524105:JFB524105 JOW524105:JOX524105 JYS524105:JYT524105 KIO524105:KIP524105 KSK524105:KSL524105 LCG524105:LCH524105 LMC524105:LMD524105 LVY524105:LVZ524105 MFU524105:MFV524105 MPQ524105:MPR524105 MZM524105:MZN524105 NJI524105:NJJ524105 NTE524105:NTF524105 ODA524105:ODB524105 OMW524105:OMX524105 OWS524105:OWT524105 PGO524105:PGP524105 PQK524105:PQL524105 QAG524105:QAH524105 QKC524105:QKD524105 QTY524105:QTZ524105 RDU524105:RDV524105 RNQ524105:RNR524105 RXM524105:RXN524105 SHI524105:SHJ524105 SRE524105:SRF524105 TBA524105:TBB524105 TKW524105:TKX524105 TUS524105:TUT524105 UEO524105:UEP524105 UOK524105:UOL524105 UYG524105:UYH524105 VIC524105:VID524105 VRY524105:VRZ524105 WBU524105:WBV524105 WLQ524105:WLR524105 WVM524105:WVN524105 JA589641:JB589641 SW589641:SX589641 ACS589641:ACT589641 AMO589641:AMP589641 AWK589641:AWL589641 BGG589641:BGH589641 BQC589641:BQD589641 BZY589641:BZZ589641 CJU589641:CJV589641 CTQ589641:CTR589641 DDM589641:DDN589641 DNI589641:DNJ589641 DXE589641:DXF589641 EHA589641:EHB589641 EQW589641:EQX589641 FAS589641:FAT589641 FKO589641:FKP589641 FUK589641:FUL589641 GEG589641:GEH589641 GOC589641:GOD589641 GXY589641:GXZ589641 HHU589641:HHV589641 HRQ589641:HRR589641 IBM589641:IBN589641 ILI589641:ILJ589641 IVE589641:IVF589641 JFA589641:JFB589641 JOW589641:JOX589641 JYS589641:JYT589641 KIO589641:KIP589641 KSK589641:KSL589641 LCG589641:LCH589641 LMC589641:LMD589641 LVY589641:LVZ589641 MFU589641:MFV589641 MPQ589641:MPR589641 MZM589641:MZN589641 NJI589641:NJJ589641 NTE589641:NTF589641 ODA589641:ODB589641 OMW589641:OMX589641 OWS589641:OWT589641 PGO589641:PGP589641 PQK589641:PQL589641 QAG589641:QAH589641 QKC589641:QKD589641 QTY589641:QTZ589641 RDU589641:RDV589641 RNQ589641:RNR589641 RXM589641:RXN589641 SHI589641:SHJ589641 SRE589641:SRF589641 TBA589641:TBB589641 TKW589641:TKX589641 TUS589641:TUT589641 UEO589641:UEP589641 UOK589641:UOL589641 UYG589641:UYH589641 VIC589641:VID589641 VRY589641:VRZ589641 WBU589641:WBV589641 WLQ589641:WLR589641 WVM589641:WVN589641 JA655177:JB655177 SW655177:SX655177 ACS655177:ACT655177 AMO655177:AMP655177 AWK655177:AWL655177 BGG655177:BGH655177 BQC655177:BQD655177 BZY655177:BZZ655177 CJU655177:CJV655177 CTQ655177:CTR655177 DDM655177:DDN655177 DNI655177:DNJ655177 DXE655177:DXF655177 EHA655177:EHB655177 EQW655177:EQX655177 FAS655177:FAT655177 FKO655177:FKP655177 FUK655177:FUL655177 GEG655177:GEH655177 GOC655177:GOD655177 GXY655177:GXZ655177 HHU655177:HHV655177 HRQ655177:HRR655177 IBM655177:IBN655177 ILI655177:ILJ655177 IVE655177:IVF655177 JFA655177:JFB655177 JOW655177:JOX655177 JYS655177:JYT655177 KIO655177:KIP655177 KSK655177:KSL655177 LCG655177:LCH655177 LMC655177:LMD655177 LVY655177:LVZ655177 MFU655177:MFV655177 MPQ655177:MPR655177 MZM655177:MZN655177 NJI655177:NJJ655177 NTE655177:NTF655177 ODA655177:ODB655177 OMW655177:OMX655177 OWS655177:OWT655177 PGO655177:PGP655177 PQK655177:PQL655177 QAG655177:QAH655177 QKC655177:QKD655177 QTY655177:QTZ655177 RDU655177:RDV655177 RNQ655177:RNR655177 RXM655177:RXN655177 SHI655177:SHJ655177 SRE655177:SRF655177 TBA655177:TBB655177 TKW655177:TKX655177 TUS655177:TUT655177 UEO655177:UEP655177 UOK655177:UOL655177 UYG655177:UYH655177 VIC655177:VID655177 VRY655177:VRZ655177 WBU655177:WBV655177 WLQ655177:WLR655177 WVM655177:WVN655177 JA720713:JB720713 SW720713:SX720713 ACS720713:ACT720713 AMO720713:AMP720713 AWK720713:AWL720713 BGG720713:BGH720713 BQC720713:BQD720713 BZY720713:BZZ720713 CJU720713:CJV720713 CTQ720713:CTR720713 DDM720713:DDN720713 DNI720713:DNJ720713 DXE720713:DXF720713 EHA720713:EHB720713 EQW720713:EQX720713 FAS720713:FAT720713 FKO720713:FKP720713 FUK720713:FUL720713 GEG720713:GEH720713 GOC720713:GOD720713 GXY720713:GXZ720713 HHU720713:HHV720713 HRQ720713:HRR720713 IBM720713:IBN720713 ILI720713:ILJ720713 IVE720713:IVF720713 JFA720713:JFB720713 JOW720713:JOX720713 JYS720713:JYT720713 KIO720713:KIP720713 KSK720713:KSL720713 LCG720713:LCH720713 LMC720713:LMD720713 LVY720713:LVZ720713 MFU720713:MFV720713 MPQ720713:MPR720713 MZM720713:MZN720713 NJI720713:NJJ720713 NTE720713:NTF720713 ODA720713:ODB720713 OMW720713:OMX720713 OWS720713:OWT720713 PGO720713:PGP720713 PQK720713:PQL720713 QAG720713:QAH720713 QKC720713:QKD720713 QTY720713:QTZ720713 RDU720713:RDV720713 RNQ720713:RNR720713 RXM720713:RXN720713 SHI720713:SHJ720713 SRE720713:SRF720713 TBA720713:TBB720713 TKW720713:TKX720713 TUS720713:TUT720713 UEO720713:UEP720713 UOK720713:UOL720713 UYG720713:UYH720713 VIC720713:VID720713 VRY720713:VRZ720713 WBU720713:WBV720713 WLQ720713:WLR720713 WVM720713:WVN720713 JA786249:JB786249 SW786249:SX786249 ACS786249:ACT786249 AMO786249:AMP786249 AWK786249:AWL786249 BGG786249:BGH786249 BQC786249:BQD786249 BZY786249:BZZ786249 CJU786249:CJV786249 CTQ786249:CTR786249 DDM786249:DDN786249 DNI786249:DNJ786249 DXE786249:DXF786249 EHA786249:EHB786249 EQW786249:EQX786249 FAS786249:FAT786249 FKO786249:FKP786249 FUK786249:FUL786249 GEG786249:GEH786249 GOC786249:GOD786249 GXY786249:GXZ786249 HHU786249:HHV786249 HRQ786249:HRR786249 IBM786249:IBN786249 ILI786249:ILJ786249 IVE786249:IVF786249 JFA786249:JFB786249 JOW786249:JOX786249 JYS786249:JYT786249 KIO786249:KIP786249 KSK786249:KSL786249 LCG786249:LCH786249 LMC786249:LMD786249 LVY786249:LVZ786249 MFU786249:MFV786249 MPQ786249:MPR786249 MZM786249:MZN786249 NJI786249:NJJ786249 NTE786249:NTF786249 ODA786249:ODB786249 OMW786249:OMX786249 OWS786249:OWT786249 PGO786249:PGP786249 PQK786249:PQL786249 QAG786249:QAH786249 QKC786249:QKD786249 QTY786249:QTZ786249 RDU786249:RDV786249 RNQ786249:RNR786249 RXM786249:RXN786249 SHI786249:SHJ786249 SRE786249:SRF786249 TBA786249:TBB786249 TKW786249:TKX786249 TUS786249:TUT786249 UEO786249:UEP786249 UOK786249:UOL786249 UYG786249:UYH786249 VIC786249:VID786249 VRY786249:VRZ786249 WBU786249:WBV786249 WLQ786249:WLR786249 WVM786249:WVN786249 JA851785:JB851785 SW851785:SX851785 ACS851785:ACT851785 AMO851785:AMP851785 AWK851785:AWL851785 BGG851785:BGH851785 BQC851785:BQD851785 BZY851785:BZZ851785 CJU851785:CJV851785 CTQ851785:CTR851785 DDM851785:DDN851785 DNI851785:DNJ851785 DXE851785:DXF851785 EHA851785:EHB851785 EQW851785:EQX851785 FAS851785:FAT851785 FKO851785:FKP851785 FUK851785:FUL851785 GEG851785:GEH851785 GOC851785:GOD851785 GXY851785:GXZ851785 HHU851785:HHV851785 HRQ851785:HRR851785 IBM851785:IBN851785 ILI851785:ILJ851785 IVE851785:IVF851785 JFA851785:JFB851785 JOW851785:JOX851785 JYS851785:JYT851785 KIO851785:KIP851785 KSK851785:KSL851785 LCG851785:LCH851785 LMC851785:LMD851785 LVY851785:LVZ851785 MFU851785:MFV851785 MPQ851785:MPR851785 MZM851785:MZN851785 NJI851785:NJJ851785 NTE851785:NTF851785 ODA851785:ODB851785 OMW851785:OMX851785 OWS851785:OWT851785 PGO851785:PGP851785 PQK851785:PQL851785 QAG851785:QAH851785 QKC851785:QKD851785 QTY851785:QTZ851785 RDU851785:RDV851785 RNQ851785:RNR851785 RXM851785:RXN851785 SHI851785:SHJ851785 SRE851785:SRF851785 TBA851785:TBB851785 TKW851785:TKX851785 TUS851785:TUT851785 UEO851785:UEP851785 UOK851785:UOL851785 UYG851785:UYH851785 VIC851785:VID851785 VRY851785:VRZ851785 WBU851785:WBV851785 WLQ851785:WLR851785 WVM851785:WVN851785 JA917321:JB917321 SW917321:SX917321 ACS917321:ACT917321 AMO917321:AMP917321 AWK917321:AWL917321 BGG917321:BGH917321 BQC917321:BQD917321 BZY917321:BZZ917321 CJU917321:CJV917321 CTQ917321:CTR917321 DDM917321:DDN917321 DNI917321:DNJ917321 DXE917321:DXF917321 EHA917321:EHB917321 EQW917321:EQX917321 FAS917321:FAT917321 FKO917321:FKP917321 FUK917321:FUL917321 GEG917321:GEH917321 GOC917321:GOD917321 GXY917321:GXZ917321 HHU917321:HHV917321 HRQ917321:HRR917321 IBM917321:IBN917321 ILI917321:ILJ917321 IVE917321:IVF917321 JFA917321:JFB917321 JOW917321:JOX917321 JYS917321:JYT917321 KIO917321:KIP917321 KSK917321:KSL917321 LCG917321:LCH917321 LMC917321:LMD917321 LVY917321:LVZ917321 MFU917321:MFV917321 MPQ917321:MPR917321 MZM917321:MZN917321 NJI917321:NJJ917321 NTE917321:NTF917321 ODA917321:ODB917321 OMW917321:OMX917321 OWS917321:OWT917321 PGO917321:PGP917321 PQK917321:PQL917321 QAG917321:QAH917321 QKC917321:QKD917321 QTY917321:QTZ917321 RDU917321:RDV917321 RNQ917321:RNR917321 RXM917321:RXN917321 SHI917321:SHJ917321 SRE917321:SRF917321 TBA917321:TBB917321 TKW917321:TKX917321 TUS917321:TUT917321 UEO917321:UEP917321 UOK917321:UOL917321 UYG917321:UYH917321 VIC917321:VID917321 VRY917321:VRZ917321 WBU917321:WBV917321 WLQ917321:WLR917321 WVM917321:WVN917321 JA982857:JB982857 SW982857:SX982857 ACS982857:ACT982857 AMO982857:AMP982857 AWK982857:AWL982857 BGG982857:BGH982857 BQC982857:BQD982857 BZY982857:BZZ982857 CJU982857:CJV982857 CTQ982857:CTR982857 DDM982857:DDN982857 DNI982857:DNJ982857 DXE982857:DXF982857 EHA982857:EHB982857 EQW982857:EQX982857 FAS982857:FAT982857 FKO982857:FKP982857 FUK982857:FUL982857 GEG982857:GEH982857 GOC982857:GOD982857 GXY982857:GXZ982857 HHU982857:HHV982857 HRQ982857:HRR982857 IBM982857:IBN982857 ILI982857:ILJ982857 IVE982857:IVF982857 JFA982857:JFB982857 JOW982857:JOX982857 JYS982857:JYT982857 KIO982857:KIP982857 KSK982857:KSL982857 LCG982857:LCH982857 LMC982857:LMD982857 LVY982857:LVZ982857 MFU982857:MFV982857 MPQ982857:MPR982857 MZM982857:MZN982857 NJI982857:NJJ982857 NTE982857:NTF982857 ODA982857:ODB982857 OMW982857:OMX982857 OWS982857:OWT982857 PGO982857:PGP982857 PQK982857:PQL982857 QAG982857:QAH982857 QKC982857:QKD982857 QTY982857:QTZ982857 RDU982857:RDV982857 RNQ982857:RNR982857 RXM982857:RXN982857 SHI982857:SHJ982857 SRE982857:SRF982857 TBA982857:TBB982857 TKW982857:TKX982857 TUS982857:TUT982857 UEO982857:UEP982857 UOK982857:UOL982857 UYG982857:UYH982857 VIC982857:VID982857 VRY982857:VRZ982857 WBU982857:WBV982857 WLQ982857:WLR982857 WVM982857:WVN982857" xr:uid="{00000000-0002-0000-0200-000002000000}">
      <formula1>999999999999</formula1>
    </dataValidation>
  </dataValidations>
  <pageMargins left="1.2" right="0.15748031496062992" top="0.59" bottom="0.55000000000000004" header="0.51181102362204722" footer="0.51181102362204722"/>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topLeftCell="A54" zoomScale="110" zoomScaleNormal="100" workbookViewId="0">
      <selection activeCell="A61" sqref="A61:F61"/>
    </sheetView>
  </sheetViews>
  <sheetFormatPr defaultRowHeight="12.75" x14ac:dyDescent="0.2"/>
  <cols>
    <col min="1" max="7" width="9.140625" style="1"/>
    <col min="8" max="8" width="9.85546875" style="30" customWidth="1"/>
    <col min="9" max="9" width="12" style="30" customWidth="1"/>
    <col min="10" max="10" width="10.28515625" style="1" bestFit="1" customWidth="1"/>
    <col min="11" max="11" width="12.28515625" style="1" bestFit="1" customWidth="1"/>
    <col min="12" max="262" width="9.140625" style="1"/>
    <col min="263" max="264" width="9.85546875" style="1" bestFit="1" customWidth="1"/>
    <col min="265" max="265" width="12" style="1" bestFit="1" customWidth="1"/>
    <col min="266" max="266" width="10.28515625" style="1" bestFit="1" customWidth="1"/>
    <col min="267" max="267" width="12.28515625" style="1" bestFit="1" customWidth="1"/>
    <col min="268" max="518" width="9.140625" style="1"/>
    <col min="519" max="520" width="9.85546875" style="1" bestFit="1" customWidth="1"/>
    <col min="521" max="521" width="12" style="1" bestFit="1" customWidth="1"/>
    <col min="522" max="522" width="10.28515625" style="1" bestFit="1" customWidth="1"/>
    <col min="523" max="523" width="12.28515625" style="1" bestFit="1" customWidth="1"/>
    <col min="524" max="774" width="9.140625" style="1"/>
    <col min="775" max="776" width="9.85546875" style="1" bestFit="1" customWidth="1"/>
    <col min="777" max="777" width="12" style="1" bestFit="1" customWidth="1"/>
    <col min="778" max="778" width="10.28515625" style="1" bestFit="1" customWidth="1"/>
    <col min="779" max="779" width="12.28515625" style="1" bestFit="1" customWidth="1"/>
    <col min="780" max="1030" width="9.140625" style="1"/>
    <col min="1031" max="1032" width="9.85546875" style="1" bestFit="1" customWidth="1"/>
    <col min="1033" max="1033" width="12" style="1" bestFit="1" customWidth="1"/>
    <col min="1034" max="1034" width="10.28515625" style="1" bestFit="1" customWidth="1"/>
    <col min="1035" max="1035" width="12.28515625" style="1" bestFit="1" customWidth="1"/>
    <col min="1036" max="1286" width="9.140625" style="1"/>
    <col min="1287" max="1288" width="9.85546875" style="1" bestFit="1" customWidth="1"/>
    <col min="1289" max="1289" width="12" style="1" bestFit="1" customWidth="1"/>
    <col min="1290" max="1290" width="10.28515625" style="1" bestFit="1" customWidth="1"/>
    <col min="1291" max="1291" width="12.28515625" style="1" bestFit="1" customWidth="1"/>
    <col min="1292" max="1542" width="9.140625" style="1"/>
    <col min="1543" max="1544" width="9.85546875" style="1" bestFit="1" customWidth="1"/>
    <col min="1545" max="1545" width="12" style="1" bestFit="1" customWidth="1"/>
    <col min="1546" max="1546" width="10.28515625" style="1" bestFit="1" customWidth="1"/>
    <col min="1547" max="1547" width="12.28515625" style="1" bestFit="1" customWidth="1"/>
    <col min="1548" max="1798" width="9.140625" style="1"/>
    <col min="1799" max="1800" width="9.85546875" style="1" bestFit="1" customWidth="1"/>
    <col min="1801" max="1801" width="12" style="1" bestFit="1" customWidth="1"/>
    <col min="1802" max="1802" width="10.28515625" style="1" bestFit="1" customWidth="1"/>
    <col min="1803" max="1803" width="12.28515625" style="1" bestFit="1" customWidth="1"/>
    <col min="1804" max="2054" width="9.140625" style="1"/>
    <col min="2055" max="2056" width="9.85546875" style="1" bestFit="1" customWidth="1"/>
    <col min="2057" max="2057" width="12" style="1" bestFit="1" customWidth="1"/>
    <col min="2058" max="2058" width="10.28515625" style="1" bestFit="1" customWidth="1"/>
    <col min="2059" max="2059" width="12.28515625" style="1" bestFit="1" customWidth="1"/>
    <col min="2060" max="2310" width="9.140625" style="1"/>
    <col min="2311" max="2312" width="9.85546875" style="1" bestFit="1" customWidth="1"/>
    <col min="2313" max="2313" width="12" style="1" bestFit="1" customWidth="1"/>
    <col min="2314" max="2314" width="10.28515625" style="1" bestFit="1" customWidth="1"/>
    <col min="2315" max="2315" width="12.28515625" style="1" bestFit="1" customWidth="1"/>
    <col min="2316" max="2566" width="9.140625" style="1"/>
    <col min="2567" max="2568" width="9.85546875" style="1" bestFit="1" customWidth="1"/>
    <col min="2569" max="2569" width="12" style="1" bestFit="1" customWidth="1"/>
    <col min="2570" max="2570" width="10.28515625" style="1" bestFit="1" customWidth="1"/>
    <col min="2571" max="2571" width="12.28515625" style="1" bestFit="1" customWidth="1"/>
    <col min="2572" max="2822" width="9.140625" style="1"/>
    <col min="2823" max="2824" width="9.85546875" style="1" bestFit="1" customWidth="1"/>
    <col min="2825" max="2825" width="12" style="1" bestFit="1" customWidth="1"/>
    <col min="2826" max="2826" width="10.28515625" style="1" bestFit="1" customWidth="1"/>
    <col min="2827" max="2827" width="12.28515625" style="1" bestFit="1" customWidth="1"/>
    <col min="2828" max="3078" width="9.140625" style="1"/>
    <col min="3079" max="3080" width="9.85546875" style="1" bestFit="1" customWidth="1"/>
    <col min="3081" max="3081" width="12" style="1" bestFit="1" customWidth="1"/>
    <col min="3082" max="3082" width="10.28515625" style="1" bestFit="1" customWidth="1"/>
    <col min="3083" max="3083" width="12.28515625" style="1" bestFit="1" customWidth="1"/>
    <col min="3084" max="3334" width="9.140625" style="1"/>
    <col min="3335" max="3336" width="9.85546875" style="1" bestFit="1" customWidth="1"/>
    <col min="3337" max="3337" width="12" style="1" bestFit="1" customWidth="1"/>
    <col min="3338" max="3338" width="10.28515625" style="1" bestFit="1" customWidth="1"/>
    <col min="3339" max="3339" width="12.28515625" style="1" bestFit="1" customWidth="1"/>
    <col min="3340" max="3590" width="9.140625" style="1"/>
    <col min="3591" max="3592" width="9.85546875" style="1" bestFit="1" customWidth="1"/>
    <col min="3593" max="3593" width="12" style="1" bestFit="1" customWidth="1"/>
    <col min="3594" max="3594" width="10.28515625" style="1" bestFit="1" customWidth="1"/>
    <col min="3595" max="3595" width="12.28515625" style="1" bestFit="1" customWidth="1"/>
    <col min="3596" max="3846" width="9.140625" style="1"/>
    <col min="3847" max="3848" width="9.85546875" style="1" bestFit="1" customWidth="1"/>
    <col min="3849" max="3849" width="12" style="1" bestFit="1" customWidth="1"/>
    <col min="3850" max="3850" width="10.28515625" style="1" bestFit="1" customWidth="1"/>
    <col min="3851" max="3851" width="12.28515625" style="1" bestFit="1" customWidth="1"/>
    <col min="3852" max="4102" width="9.140625" style="1"/>
    <col min="4103" max="4104" width="9.85546875" style="1" bestFit="1" customWidth="1"/>
    <col min="4105" max="4105" width="12" style="1" bestFit="1" customWidth="1"/>
    <col min="4106" max="4106" width="10.28515625" style="1" bestFit="1" customWidth="1"/>
    <col min="4107" max="4107" width="12.28515625" style="1" bestFit="1" customWidth="1"/>
    <col min="4108" max="4358" width="9.140625" style="1"/>
    <col min="4359" max="4360" width="9.85546875" style="1" bestFit="1" customWidth="1"/>
    <col min="4361" max="4361" width="12" style="1" bestFit="1" customWidth="1"/>
    <col min="4362" max="4362" width="10.28515625" style="1" bestFit="1" customWidth="1"/>
    <col min="4363" max="4363" width="12.28515625" style="1" bestFit="1" customWidth="1"/>
    <col min="4364" max="4614" width="9.140625" style="1"/>
    <col min="4615" max="4616" width="9.85546875" style="1" bestFit="1" customWidth="1"/>
    <col min="4617" max="4617" width="12" style="1" bestFit="1" customWidth="1"/>
    <col min="4618" max="4618" width="10.28515625" style="1" bestFit="1" customWidth="1"/>
    <col min="4619" max="4619" width="12.28515625" style="1" bestFit="1" customWidth="1"/>
    <col min="4620" max="4870" width="9.140625" style="1"/>
    <col min="4871" max="4872" width="9.85546875" style="1" bestFit="1" customWidth="1"/>
    <col min="4873" max="4873" width="12" style="1" bestFit="1" customWidth="1"/>
    <col min="4874" max="4874" width="10.28515625" style="1" bestFit="1" customWidth="1"/>
    <col min="4875" max="4875" width="12.28515625" style="1" bestFit="1" customWidth="1"/>
    <col min="4876" max="5126" width="9.140625" style="1"/>
    <col min="5127" max="5128" width="9.85546875" style="1" bestFit="1" customWidth="1"/>
    <col min="5129" max="5129" width="12" style="1" bestFit="1" customWidth="1"/>
    <col min="5130" max="5130" width="10.28515625" style="1" bestFit="1" customWidth="1"/>
    <col min="5131" max="5131" width="12.28515625" style="1" bestFit="1" customWidth="1"/>
    <col min="5132" max="5382" width="9.140625" style="1"/>
    <col min="5383" max="5384" width="9.85546875" style="1" bestFit="1" customWidth="1"/>
    <col min="5385" max="5385" width="12" style="1" bestFit="1" customWidth="1"/>
    <col min="5386" max="5386" width="10.28515625" style="1" bestFit="1" customWidth="1"/>
    <col min="5387" max="5387" width="12.28515625" style="1" bestFit="1" customWidth="1"/>
    <col min="5388" max="5638" width="9.140625" style="1"/>
    <col min="5639" max="5640" width="9.85546875" style="1" bestFit="1" customWidth="1"/>
    <col min="5641" max="5641" width="12" style="1" bestFit="1" customWidth="1"/>
    <col min="5642" max="5642" width="10.28515625" style="1" bestFit="1" customWidth="1"/>
    <col min="5643" max="5643" width="12.28515625" style="1" bestFit="1" customWidth="1"/>
    <col min="5644" max="5894" width="9.140625" style="1"/>
    <col min="5895" max="5896" width="9.85546875" style="1" bestFit="1" customWidth="1"/>
    <col min="5897" max="5897" width="12" style="1" bestFit="1" customWidth="1"/>
    <col min="5898" max="5898" width="10.28515625" style="1" bestFit="1" customWidth="1"/>
    <col min="5899" max="5899" width="12.28515625" style="1" bestFit="1" customWidth="1"/>
    <col min="5900" max="6150" width="9.140625" style="1"/>
    <col min="6151" max="6152" width="9.85546875" style="1" bestFit="1" customWidth="1"/>
    <col min="6153" max="6153" width="12" style="1" bestFit="1" customWidth="1"/>
    <col min="6154" max="6154" width="10.28515625" style="1" bestFit="1" customWidth="1"/>
    <col min="6155" max="6155" width="12.28515625" style="1" bestFit="1" customWidth="1"/>
    <col min="6156" max="6406" width="9.140625" style="1"/>
    <col min="6407" max="6408" width="9.85546875" style="1" bestFit="1" customWidth="1"/>
    <col min="6409" max="6409" width="12" style="1" bestFit="1" customWidth="1"/>
    <col min="6410" max="6410" width="10.28515625" style="1" bestFit="1" customWidth="1"/>
    <col min="6411" max="6411" width="12.28515625" style="1" bestFit="1" customWidth="1"/>
    <col min="6412" max="6662" width="9.140625" style="1"/>
    <col min="6663" max="6664" width="9.85546875" style="1" bestFit="1" customWidth="1"/>
    <col min="6665" max="6665" width="12" style="1" bestFit="1" customWidth="1"/>
    <col min="6666" max="6666" width="10.28515625" style="1" bestFit="1" customWidth="1"/>
    <col min="6667" max="6667" width="12.28515625" style="1" bestFit="1" customWidth="1"/>
    <col min="6668" max="6918" width="9.140625" style="1"/>
    <col min="6919" max="6920" width="9.85546875" style="1" bestFit="1" customWidth="1"/>
    <col min="6921" max="6921" width="12" style="1" bestFit="1" customWidth="1"/>
    <col min="6922" max="6922" width="10.28515625" style="1" bestFit="1" customWidth="1"/>
    <col min="6923" max="6923" width="12.28515625" style="1" bestFit="1" customWidth="1"/>
    <col min="6924" max="7174" width="9.140625" style="1"/>
    <col min="7175" max="7176" width="9.85546875" style="1" bestFit="1" customWidth="1"/>
    <col min="7177" max="7177" width="12" style="1" bestFit="1" customWidth="1"/>
    <col min="7178" max="7178" width="10.28515625" style="1" bestFit="1" customWidth="1"/>
    <col min="7179" max="7179" width="12.28515625" style="1" bestFit="1" customWidth="1"/>
    <col min="7180" max="7430" width="9.140625" style="1"/>
    <col min="7431" max="7432" width="9.85546875" style="1" bestFit="1" customWidth="1"/>
    <col min="7433" max="7433" width="12" style="1" bestFit="1" customWidth="1"/>
    <col min="7434" max="7434" width="10.28515625" style="1" bestFit="1" customWidth="1"/>
    <col min="7435" max="7435" width="12.28515625" style="1" bestFit="1" customWidth="1"/>
    <col min="7436" max="7686" width="9.140625" style="1"/>
    <col min="7687" max="7688" width="9.85546875" style="1" bestFit="1" customWidth="1"/>
    <col min="7689" max="7689" width="12" style="1" bestFit="1" customWidth="1"/>
    <col min="7690" max="7690" width="10.28515625" style="1" bestFit="1" customWidth="1"/>
    <col min="7691" max="7691" width="12.28515625" style="1" bestFit="1" customWidth="1"/>
    <col min="7692" max="7942" width="9.140625" style="1"/>
    <col min="7943" max="7944" width="9.85546875" style="1" bestFit="1" customWidth="1"/>
    <col min="7945" max="7945" width="12" style="1" bestFit="1" customWidth="1"/>
    <col min="7946" max="7946" width="10.28515625" style="1" bestFit="1" customWidth="1"/>
    <col min="7947" max="7947" width="12.28515625" style="1" bestFit="1" customWidth="1"/>
    <col min="7948" max="8198" width="9.140625" style="1"/>
    <col min="8199" max="8200" width="9.85546875" style="1" bestFit="1" customWidth="1"/>
    <col min="8201" max="8201" width="12" style="1" bestFit="1" customWidth="1"/>
    <col min="8202" max="8202" width="10.28515625" style="1" bestFit="1" customWidth="1"/>
    <col min="8203" max="8203" width="12.28515625" style="1" bestFit="1" customWidth="1"/>
    <col min="8204" max="8454" width="9.140625" style="1"/>
    <col min="8455" max="8456" width="9.85546875" style="1" bestFit="1" customWidth="1"/>
    <col min="8457" max="8457" width="12" style="1" bestFit="1" customWidth="1"/>
    <col min="8458" max="8458" width="10.28515625" style="1" bestFit="1" customWidth="1"/>
    <col min="8459" max="8459" width="12.28515625" style="1" bestFit="1" customWidth="1"/>
    <col min="8460" max="8710" width="9.140625" style="1"/>
    <col min="8711" max="8712" width="9.85546875" style="1" bestFit="1" customWidth="1"/>
    <col min="8713" max="8713" width="12" style="1" bestFit="1" customWidth="1"/>
    <col min="8714" max="8714" width="10.28515625" style="1" bestFit="1" customWidth="1"/>
    <col min="8715" max="8715" width="12.28515625" style="1" bestFit="1" customWidth="1"/>
    <col min="8716" max="8966" width="9.140625" style="1"/>
    <col min="8967" max="8968" width="9.85546875" style="1" bestFit="1" customWidth="1"/>
    <col min="8969" max="8969" width="12" style="1" bestFit="1" customWidth="1"/>
    <col min="8970" max="8970" width="10.28515625" style="1" bestFit="1" customWidth="1"/>
    <col min="8971" max="8971" width="12.28515625" style="1" bestFit="1" customWidth="1"/>
    <col min="8972" max="9222" width="9.140625" style="1"/>
    <col min="9223" max="9224" width="9.85546875" style="1" bestFit="1" customWidth="1"/>
    <col min="9225" max="9225" width="12" style="1" bestFit="1" customWidth="1"/>
    <col min="9226" max="9226" width="10.28515625" style="1" bestFit="1" customWidth="1"/>
    <col min="9227" max="9227" width="12.28515625" style="1" bestFit="1" customWidth="1"/>
    <col min="9228" max="9478" width="9.140625" style="1"/>
    <col min="9479" max="9480" width="9.85546875" style="1" bestFit="1" customWidth="1"/>
    <col min="9481" max="9481" width="12" style="1" bestFit="1" customWidth="1"/>
    <col min="9482" max="9482" width="10.28515625" style="1" bestFit="1" customWidth="1"/>
    <col min="9483" max="9483" width="12.28515625" style="1" bestFit="1" customWidth="1"/>
    <col min="9484" max="9734" width="9.140625" style="1"/>
    <col min="9735" max="9736" width="9.85546875" style="1" bestFit="1" customWidth="1"/>
    <col min="9737" max="9737" width="12" style="1" bestFit="1" customWidth="1"/>
    <col min="9738" max="9738" width="10.28515625" style="1" bestFit="1" customWidth="1"/>
    <col min="9739" max="9739" width="12.28515625" style="1" bestFit="1" customWidth="1"/>
    <col min="9740" max="9990" width="9.140625" style="1"/>
    <col min="9991" max="9992" width="9.85546875" style="1" bestFit="1" customWidth="1"/>
    <col min="9993" max="9993" width="12" style="1" bestFit="1" customWidth="1"/>
    <col min="9994" max="9994" width="10.28515625" style="1" bestFit="1" customWidth="1"/>
    <col min="9995" max="9995" width="12.28515625" style="1" bestFit="1" customWidth="1"/>
    <col min="9996" max="10246" width="9.140625" style="1"/>
    <col min="10247" max="10248" width="9.85546875" style="1" bestFit="1" customWidth="1"/>
    <col min="10249" max="10249" width="12" style="1" bestFit="1" customWidth="1"/>
    <col min="10250" max="10250" width="10.28515625" style="1" bestFit="1" customWidth="1"/>
    <col min="10251" max="10251" width="12.28515625" style="1" bestFit="1" customWidth="1"/>
    <col min="10252" max="10502" width="9.140625" style="1"/>
    <col min="10503" max="10504" width="9.85546875" style="1" bestFit="1" customWidth="1"/>
    <col min="10505" max="10505" width="12" style="1" bestFit="1" customWidth="1"/>
    <col min="10506" max="10506" width="10.28515625" style="1" bestFit="1" customWidth="1"/>
    <col min="10507" max="10507" width="12.28515625" style="1" bestFit="1" customWidth="1"/>
    <col min="10508" max="10758" width="9.140625" style="1"/>
    <col min="10759" max="10760" width="9.85546875" style="1" bestFit="1" customWidth="1"/>
    <col min="10761" max="10761" width="12" style="1" bestFit="1" customWidth="1"/>
    <col min="10762" max="10762" width="10.28515625" style="1" bestFit="1" customWidth="1"/>
    <col min="10763" max="10763" width="12.28515625" style="1" bestFit="1" customWidth="1"/>
    <col min="10764" max="11014" width="9.140625" style="1"/>
    <col min="11015" max="11016" width="9.85546875" style="1" bestFit="1" customWidth="1"/>
    <col min="11017" max="11017" width="12" style="1" bestFit="1" customWidth="1"/>
    <col min="11018" max="11018" width="10.28515625" style="1" bestFit="1" customWidth="1"/>
    <col min="11019" max="11019" width="12.28515625" style="1" bestFit="1" customWidth="1"/>
    <col min="11020" max="11270" width="9.140625" style="1"/>
    <col min="11271" max="11272" width="9.85546875" style="1" bestFit="1" customWidth="1"/>
    <col min="11273" max="11273" width="12" style="1" bestFit="1" customWidth="1"/>
    <col min="11274" max="11274" width="10.28515625" style="1" bestFit="1" customWidth="1"/>
    <col min="11275" max="11275" width="12.28515625" style="1" bestFit="1" customWidth="1"/>
    <col min="11276" max="11526" width="9.140625" style="1"/>
    <col min="11527" max="11528" width="9.85546875" style="1" bestFit="1" customWidth="1"/>
    <col min="11529" max="11529" width="12" style="1" bestFit="1" customWidth="1"/>
    <col min="11530" max="11530" width="10.28515625" style="1" bestFit="1" customWidth="1"/>
    <col min="11531" max="11531" width="12.28515625" style="1" bestFit="1" customWidth="1"/>
    <col min="11532" max="11782" width="9.140625" style="1"/>
    <col min="11783" max="11784" width="9.85546875" style="1" bestFit="1" customWidth="1"/>
    <col min="11785" max="11785" width="12" style="1" bestFit="1" customWidth="1"/>
    <col min="11786" max="11786" width="10.28515625" style="1" bestFit="1" customWidth="1"/>
    <col min="11787" max="11787" width="12.28515625" style="1" bestFit="1" customWidth="1"/>
    <col min="11788" max="12038" width="9.140625" style="1"/>
    <col min="12039" max="12040" width="9.85546875" style="1" bestFit="1" customWidth="1"/>
    <col min="12041" max="12041" width="12" style="1" bestFit="1" customWidth="1"/>
    <col min="12042" max="12042" width="10.28515625" style="1" bestFit="1" customWidth="1"/>
    <col min="12043" max="12043" width="12.28515625" style="1" bestFit="1" customWidth="1"/>
    <col min="12044" max="12294" width="9.140625" style="1"/>
    <col min="12295" max="12296" width="9.85546875" style="1" bestFit="1" customWidth="1"/>
    <col min="12297" max="12297" width="12" style="1" bestFit="1" customWidth="1"/>
    <col min="12298" max="12298" width="10.28515625" style="1" bestFit="1" customWidth="1"/>
    <col min="12299" max="12299" width="12.28515625" style="1" bestFit="1" customWidth="1"/>
    <col min="12300" max="12550" width="9.140625" style="1"/>
    <col min="12551" max="12552" width="9.85546875" style="1" bestFit="1" customWidth="1"/>
    <col min="12553" max="12553" width="12" style="1" bestFit="1" customWidth="1"/>
    <col min="12554" max="12554" width="10.28515625" style="1" bestFit="1" customWidth="1"/>
    <col min="12555" max="12555" width="12.28515625" style="1" bestFit="1" customWidth="1"/>
    <col min="12556" max="12806" width="9.140625" style="1"/>
    <col min="12807" max="12808" width="9.85546875" style="1" bestFit="1" customWidth="1"/>
    <col min="12809" max="12809" width="12" style="1" bestFit="1" customWidth="1"/>
    <col min="12810" max="12810" width="10.28515625" style="1" bestFit="1" customWidth="1"/>
    <col min="12811" max="12811" width="12.28515625" style="1" bestFit="1" customWidth="1"/>
    <col min="12812" max="13062" width="9.140625" style="1"/>
    <col min="13063" max="13064" width="9.85546875" style="1" bestFit="1" customWidth="1"/>
    <col min="13065" max="13065" width="12" style="1" bestFit="1" customWidth="1"/>
    <col min="13066" max="13066" width="10.28515625" style="1" bestFit="1" customWidth="1"/>
    <col min="13067" max="13067" width="12.28515625" style="1" bestFit="1" customWidth="1"/>
    <col min="13068" max="13318" width="9.140625" style="1"/>
    <col min="13319" max="13320" width="9.85546875" style="1" bestFit="1" customWidth="1"/>
    <col min="13321" max="13321" width="12" style="1" bestFit="1" customWidth="1"/>
    <col min="13322" max="13322" width="10.28515625" style="1" bestFit="1" customWidth="1"/>
    <col min="13323" max="13323" width="12.28515625" style="1" bestFit="1" customWidth="1"/>
    <col min="13324" max="13574" width="9.140625" style="1"/>
    <col min="13575" max="13576" width="9.85546875" style="1" bestFit="1" customWidth="1"/>
    <col min="13577" max="13577" width="12" style="1" bestFit="1" customWidth="1"/>
    <col min="13578" max="13578" width="10.28515625" style="1" bestFit="1" customWidth="1"/>
    <col min="13579" max="13579" width="12.28515625" style="1" bestFit="1" customWidth="1"/>
    <col min="13580" max="13830" width="9.140625" style="1"/>
    <col min="13831" max="13832" width="9.85546875" style="1" bestFit="1" customWidth="1"/>
    <col min="13833" max="13833" width="12" style="1" bestFit="1" customWidth="1"/>
    <col min="13834" max="13834" width="10.28515625" style="1" bestFit="1" customWidth="1"/>
    <col min="13835" max="13835" width="12.28515625" style="1" bestFit="1" customWidth="1"/>
    <col min="13836" max="14086" width="9.140625" style="1"/>
    <col min="14087" max="14088" width="9.85546875" style="1" bestFit="1" customWidth="1"/>
    <col min="14089" max="14089" width="12" style="1" bestFit="1" customWidth="1"/>
    <col min="14090" max="14090" width="10.28515625" style="1" bestFit="1" customWidth="1"/>
    <col min="14091" max="14091" width="12.28515625" style="1" bestFit="1" customWidth="1"/>
    <col min="14092" max="14342" width="9.140625" style="1"/>
    <col min="14343" max="14344" width="9.85546875" style="1" bestFit="1" customWidth="1"/>
    <col min="14345" max="14345" width="12" style="1" bestFit="1" customWidth="1"/>
    <col min="14346" max="14346" width="10.28515625" style="1" bestFit="1" customWidth="1"/>
    <col min="14347" max="14347" width="12.28515625" style="1" bestFit="1" customWidth="1"/>
    <col min="14348" max="14598" width="9.140625" style="1"/>
    <col min="14599" max="14600" width="9.85546875" style="1" bestFit="1" customWidth="1"/>
    <col min="14601" max="14601" width="12" style="1" bestFit="1" customWidth="1"/>
    <col min="14602" max="14602" width="10.28515625" style="1" bestFit="1" customWidth="1"/>
    <col min="14603" max="14603" width="12.28515625" style="1" bestFit="1" customWidth="1"/>
    <col min="14604" max="14854" width="9.140625" style="1"/>
    <col min="14855" max="14856" width="9.85546875" style="1" bestFit="1" customWidth="1"/>
    <col min="14857" max="14857" width="12" style="1" bestFit="1" customWidth="1"/>
    <col min="14858" max="14858" width="10.28515625" style="1" bestFit="1" customWidth="1"/>
    <col min="14859" max="14859" width="12.28515625" style="1" bestFit="1" customWidth="1"/>
    <col min="14860" max="15110" width="9.140625" style="1"/>
    <col min="15111" max="15112" width="9.85546875" style="1" bestFit="1" customWidth="1"/>
    <col min="15113" max="15113" width="12" style="1" bestFit="1" customWidth="1"/>
    <col min="15114" max="15114" width="10.28515625" style="1" bestFit="1" customWidth="1"/>
    <col min="15115" max="15115" width="12.28515625" style="1" bestFit="1" customWidth="1"/>
    <col min="15116" max="15366" width="9.140625" style="1"/>
    <col min="15367" max="15368" width="9.85546875" style="1" bestFit="1" customWidth="1"/>
    <col min="15369" max="15369" width="12" style="1" bestFit="1" customWidth="1"/>
    <col min="15370" max="15370" width="10.28515625" style="1" bestFit="1" customWidth="1"/>
    <col min="15371" max="15371" width="12.28515625" style="1" bestFit="1" customWidth="1"/>
    <col min="15372" max="15622" width="9.140625" style="1"/>
    <col min="15623" max="15624" width="9.85546875" style="1" bestFit="1" customWidth="1"/>
    <col min="15625" max="15625" width="12" style="1" bestFit="1" customWidth="1"/>
    <col min="15626" max="15626" width="10.28515625" style="1" bestFit="1" customWidth="1"/>
    <col min="15627" max="15627" width="12.28515625" style="1" bestFit="1" customWidth="1"/>
    <col min="15628" max="15878" width="9.140625" style="1"/>
    <col min="15879" max="15880" width="9.85546875" style="1" bestFit="1" customWidth="1"/>
    <col min="15881" max="15881" width="12" style="1" bestFit="1" customWidth="1"/>
    <col min="15882" max="15882" width="10.28515625" style="1" bestFit="1" customWidth="1"/>
    <col min="15883" max="15883" width="12.28515625" style="1" bestFit="1" customWidth="1"/>
    <col min="15884" max="16134" width="9.140625" style="1"/>
    <col min="16135" max="16136" width="9.85546875" style="1" bestFit="1" customWidth="1"/>
    <col min="16137" max="16137" width="12" style="1" bestFit="1" customWidth="1"/>
    <col min="16138" max="16138" width="10.28515625" style="1" bestFit="1" customWidth="1"/>
    <col min="16139" max="16139" width="12.28515625" style="1" bestFit="1" customWidth="1"/>
    <col min="16140" max="16384" width="9.140625" style="1"/>
  </cols>
  <sheetData>
    <row r="1" spans="1:9" ht="12.75" customHeight="1" x14ac:dyDescent="0.2">
      <c r="A1" s="202" t="s">
        <v>76</v>
      </c>
      <c r="B1" s="212"/>
      <c r="C1" s="212"/>
      <c r="D1" s="212"/>
      <c r="E1" s="212"/>
      <c r="F1" s="212"/>
      <c r="G1" s="212"/>
      <c r="H1" s="212"/>
    </row>
    <row r="2" spans="1:9" ht="12.75" customHeight="1" x14ac:dyDescent="0.2">
      <c r="A2" s="201" t="s">
        <v>296</v>
      </c>
      <c r="B2" s="191"/>
      <c r="C2" s="191"/>
      <c r="D2" s="191"/>
      <c r="E2" s="191"/>
      <c r="F2" s="191"/>
      <c r="G2" s="191"/>
      <c r="H2" s="191"/>
    </row>
    <row r="3" spans="1:9" x14ac:dyDescent="0.2">
      <c r="A3" s="203" t="s">
        <v>169</v>
      </c>
      <c r="B3" s="214"/>
      <c r="C3" s="214"/>
      <c r="D3" s="214"/>
      <c r="E3" s="214"/>
      <c r="F3" s="214"/>
      <c r="G3" s="214"/>
      <c r="H3" s="214"/>
      <c r="I3" s="200"/>
    </row>
    <row r="4" spans="1:9" x14ac:dyDescent="0.2">
      <c r="A4" s="211" t="s">
        <v>297</v>
      </c>
      <c r="B4" s="197"/>
      <c r="C4" s="197"/>
      <c r="D4" s="197"/>
      <c r="E4" s="197"/>
      <c r="F4" s="197"/>
      <c r="G4" s="197"/>
      <c r="H4" s="197"/>
      <c r="I4" s="198"/>
    </row>
    <row r="5" spans="1:9" ht="45" x14ac:dyDescent="0.2">
      <c r="A5" s="213" t="s">
        <v>2</v>
      </c>
      <c r="B5" s="195"/>
      <c r="C5" s="195"/>
      <c r="D5" s="195"/>
      <c r="E5" s="195"/>
      <c r="F5" s="195"/>
      <c r="G5" s="44" t="s">
        <v>5</v>
      </c>
      <c r="H5" s="12" t="s">
        <v>112</v>
      </c>
      <c r="I5" s="45" t="s">
        <v>114</v>
      </c>
    </row>
    <row r="6" spans="1:9" x14ac:dyDescent="0.2">
      <c r="A6" s="215">
        <v>1</v>
      </c>
      <c r="B6" s="195"/>
      <c r="C6" s="195"/>
      <c r="D6" s="195"/>
      <c r="E6" s="195"/>
      <c r="F6" s="195"/>
      <c r="G6" s="11">
        <v>2</v>
      </c>
      <c r="H6" s="12" t="s">
        <v>6</v>
      </c>
      <c r="I6" s="12" t="s">
        <v>7</v>
      </c>
    </row>
    <row r="7" spans="1:9" x14ac:dyDescent="0.2">
      <c r="A7" s="162" t="s">
        <v>34</v>
      </c>
      <c r="B7" s="163"/>
      <c r="C7" s="163"/>
      <c r="D7" s="163"/>
      <c r="E7" s="163"/>
      <c r="F7" s="163"/>
      <c r="G7" s="163"/>
      <c r="H7" s="163"/>
      <c r="I7" s="163"/>
    </row>
    <row r="8" spans="1:9" x14ac:dyDescent="0.2">
      <c r="A8" s="209" t="s">
        <v>27</v>
      </c>
      <c r="B8" s="209"/>
      <c r="C8" s="209"/>
      <c r="D8" s="209"/>
      <c r="E8" s="209"/>
      <c r="F8" s="209"/>
      <c r="G8" s="6">
        <v>1</v>
      </c>
      <c r="H8" s="46">
        <v>0</v>
      </c>
      <c r="I8" s="46">
        <v>0</v>
      </c>
    </row>
    <row r="9" spans="1:9" x14ac:dyDescent="0.2">
      <c r="A9" s="209" t="s">
        <v>28</v>
      </c>
      <c r="B9" s="209"/>
      <c r="C9" s="209"/>
      <c r="D9" s="209"/>
      <c r="E9" s="209"/>
      <c r="F9" s="209"/>
      <c r="G9" s="6">
        <v>2</v>
      </c>
      <c r="H9" s="46">
        <v>0</v>
      </c>
      <c r="I9" s="46">
        <v>0</v>
      </c>
    </row>
    <row r="10" spans="1:9" x14ac:dyDescent="0.2">
      <c r="A10" s="209" t="s">
        <v>29</v>
      </c>
      <c r="B10" s="209"/>
      <c r="C10" s="209"/>
      <c r="D10" s="209"/>
      <c r="E10" s="209"/>
      <c r="F10" s="209"/>
      <c r="G10" s="6">
        <v>3</v>
      </c>
      <c r="H10" s="46">
        <v>0</v>
      </c>
      <c r="I10" s="46">
        <v>0</v>
      </c>
    </row>
    <row r="11" spans="1:9" x14ac:dyDescent="0.2">
      <c r="A11" s="209" t="s">
        <v>30</v>
      </c>
      <c r="B11" s="209"/>
      <c r="C11" s="209"/>
      <c r="D11" s="209"/>
      <c r="E11" s="209"/>
      <c r="F11" s="209"/>
      <c r="G11" s="6">
        <v>4</v>
      </c>
      <c r="H11" s="46">
        <v>0</v>
      </c>
      <c r="I11" s="46">
        <v>0</v>
      </c>
    </row>
    <row r="12" spans="1:9" x14ac:dyDescent="0.2">
      <c r="A12" s="209" t="s">
        <v>31</v>
      </c>
      <c r="B12" s="209"/>
      <c r="C12" s="209"/>
      <c r="D12" s="209"/>
      <c r="E12" s="209"/>
      <c r="F12" s="209"/>
      <c r="G12" s="6">
        <v>5</v>
      </c>
      <c r="H12" s="46">
        <v>0</v>
      </c>
      <c r="I12" s="46">
        <v>0</v>
      </c>
    </row>
    <row r="13" spans="1:9" ht="22.5" customHeight="1" x14ac:dyDescent="0.2">
      <c r="A13" s="209" t="s">
        <v>51</v>
      </c>
      <c r="B13" s="209"/>
      <c r="C13" s="209"/>
      <c r="D13" s="209"/>
      <c r="E13" s="209"/>
      <c r="F13" s="209"/>
      <c r="G13" s="6">
        <v>6</v>
      </c>
      <c r="H13" s="46">
        <v>0</v>
      </c>
      <c r="I13" s="46">
        <v>0</v>
      </c>
    </row>
    <row r="14" spans="1:9" x14ac:dyDescent="0.2">
      <c r="A14" s="209" t="s">
        <v>32</v>
      </c>
      <c r="B14" s="209"/>
      <c r="C14" s="209"/>
      <c r="D14" s="209"/>
      <c r="E14" s="209"/>
      <c r="F14" s="209"/>
      <c r="G14" s="6">
        <v>7</v>
      </c>
      <c r="H14" s="46">
        <v>0</v>
      </c>
      <c r="I14" s="46">
        <v>0</v>
      </c>
    </row>
    <row r="15" spans="1:9" x14ac:dyDescent="0.2">
      <c r="A15" s="209" t="s">
        <v>33</v>
      </c>
      <c r="B15" s="209"/>
      <c r="C15" s="209"/>
      <c r="D15" s="209"/>
      <c r="E15" s="209"/>
      <c r="F15" s="209"/>
      <c r="G15" s="6">
        <v>8</v>
      </c>
      <c r="H15" s="46">
        <v>0</v>
      </c>
      <c r="I15" s="46">
        <v>0</v>
      </c>
    </row>
    <row r="16" spans="1:9" x14ac:dyDescent="0.2">
      <c r="A16" s="162" t="s">
        <v>35</v>
      </c>
      <c r="B16" s="163"/>
      <c r="C16" s="163"/>
      <c r="D16" s="163"/>
      <c r="E16" s="163"/>
      <c r="F16" s="163"/>
      <c r="G16" s="163"/>
      <c r="H16" s="163"/>
      <c r="I16" s="163"/>
    </row>
    <row r="17" spans="1:9" x14ac:dyDescent="0.2">
      <c r="A17" s="209" t="s">
        <v>36</v>
      </c>
      <c r="B17" s="209"/>
      <c r="C17" s="209"/>
      <c r="D17" s="209"/>
      <c r="E17" s="209"/>
      <c r="F17" s="209"/>
      <c r="G17" s="6">
        <v>9</v>
      </c>
      <c r="H17" s="46">
        <v>9509558</v>
      </c>
      <c r="I17" s="46">
        <v>-3393056</v>
      </c>
    </row>
    <row r="18" spans="1:9" x14ac:dyDescent="0.2">
      <c r="A18" s="209" t="s">
        <v>37</v>
      </c>
      <c r="B18" s="209"/>
      <c r="C18" s="209"/>
      <c r="D18" s="209"/>
      <c r="E18" s="209"/>
      <c r="F18" s="209"/>
      <c r="G18" s="6"/>
      <c r="H18" s="46"/>
      <c r="I18" s="46"/>
    </row>
    <row r="19" spans="1:9" x14ac:dyDescent="0.2">
      <c r="A19" s="209" t="s">
        <v>38</v>
      </c>
      <c r="B19" s="209"/>
      <c r="C19" s="209"/>
      <c r="D19" s="209"/>
      <c r="E19" s="209"/>
      <c r="F19" s="209"/>
      <c r="G19" s="6">
        <v>10</v>
      </c>
      <c r="H19" s="46">
        <v>3890037</v>
      </c>
      <c r="I19" s="46">
        <v>772966</v>
      </c>
    </row>
    <row r="20" spans="1:9" x14ac:dyDescent="0.2">
      <c r="A20" s="209" t="s">
        <v>39</v>
      </c>
      <c r="B20" s="209"/>
      <c r="C20" s="209"/>
      <c r="D20" s="209"/>
      <c r="E20" s="209"/>
      <c r="F20" s="209"/>
      <c r="G20" s="6">
        <v>11</v>
      </c>
      <c r="H20" s="46">
        <v>1873539</v>
      </c>
      <c r="I20" s="46">
        <v>1961939</v>
      </c>
    </row>
    <row r="21" spans="1:9" ht="23.25" customHeight="1" x14ac:dyDescent="0.2">
      <c r="A21" s="209" t="s">
        <v>40</v>
      </c>
      <c r="B21" s="209"/>
      <c r="C21" s="209"/>
      <c r="D21" s="209"/>
      <c r="E21" s="209"/>
      <c r="F21" s="209"/>
      <c r="G21" s="6">
        <v>12</v>
      </c>
      <c r="H21" s="46">
        <v>870827</v>
      </c>
      <c r="I21" s="46">
        <v>0</v>
      </c>
    </row>
    <row r="22" spans="1:9" x14ac:dyDescent="0.2">
      <c r="A22" s="209" t="s">
        <v>41</v>
      </c>
      <c r="B22" s="209"/>
      <c r="C22" s="209"/>
      <c r="D22" s="209"/>
      <c r="E22" s="209"/>
      <c r="F22" s="209"/>
      <c r="G22" s="6">
        <v>13</v>
      </c>
      <c r="H22" s="46">
        <v>-6544</v>
      </c>
      <c r="I22" s="46">
        <v>-72054</v>
      </c>
    </row>
    <row r="23" spans="1:9" x14ac:dyDescent="0.2">
      <c r="A23" s="209" t="s">
        <v>42</v>
      </c>
      <c r="B23" s="209"/>
      <c r="C23" s="209"/>
      <c r="D23" s="209"/>
      <c r="E23" s="209"/>
      <c r="F23" s="209"/>
      <c r="G23" s="6">
        <v>14</v>
      </c>
      <c r="H23" s="46">
        <v>-808513</v>
      </c>
      <c r="I23" s="46">
        <v>51376</v>
      </c>
    </row>
    <row r="24" spans="1:9" x14ac:dyDescent="0.2">
      <c r="A24" s="162" t="s">
        <v>43</v>
      </c>
      <c r="B24" s="163"/>
      <c r="C24" s="163"/>
      <c r="D24" s="163"/>
      <c r="E24" s="163"/>
      <c r="F24" s="163"/>
      <c r="G24" s="163"/>
      <c r="H24" s="163"/>
      <c r="I24" s="163"/>
    </row>
    <row r="25" spans="1:9" x14ac:dyDescent="0.2">
      <c r="A25" s="209" t="s">
        <v>44</v>
      </c>
      <c r="B25" s="209"/>
      <c r="C25" s="209"/>
      <c r="D25" s="209"/>
      <c r="E25" s="209"/>
      <c r="F25" s="209"/>
      <c r="G25" s="6">
        <v>15</v>
      </c>
      <c r="H25" s="46">
        <v>0</v>
      </c>
      <c r="I25" s="46">
        <v>0</v>
      </c>
    </row>
    <row r="26" spans="1:9" x14ac:dyDescent="0.2">
      <c r="A26" s="209" t="s">
        <v>45</v>
      </c>
      <c r="B26" s="209"/>
      <c r="C26" s="209"/>
      <c r="D26" s="209"/>
      <c r="E26" s="209"/>
      <c r="F26" s="209"/>
      <c r="G26" s="6">
        <v>16</v>
      </c>
      <c r="H26" s="46">
        <v>-509193</v>
      </c>
      <c r="I26" s="46">
        <v>4948075</v>
      </c>
    </row>
    <row r="27" spans="1:9" x14ac:dyDescent="0.2">
      <c r="A27" s="209" t="s">
        <v>46</v>
      </c>
      <c r="B27" s="209"/>
      <c r="C27" s="209"/>
      <c r="D27" s="209"/>
      <c r="E27" s="209"/>
      <c r="F27" s="209"/>
      <c r="G27" s="6">
        <v>17</v>
      </c>
      <c r="H27" s="46">
        <v>-22719646</v>
      </c>
      <c r="I27" s="46">
        <v>-9318310</v>
      </c>
    </row>
    <row r="28" spans="1:9" ht="25.5" customHeight="1" x14ac:dyDescent="0.2">
      <c r="A28" s="209" t="s">
        <v>47</v>
      </c>
      <c r="B28" s="209"/>
      <c r="C28" s="209"/>
      <c r="D28" s="209"/>
      <c r="E28" s="209"/>
      <c r="F28" s="209"/>
      <c r="G28" s="6">
        <v>18</v>
      </c>
      <c r="H28" s="46">
        <v>20185</v>
      </c>
      <c r="I28" s="46">
        <v>-29614943</v>
      </c>
    </row>
    <row r="29" spans="1:9" ht="23.25" customHeight="1" x14ac:dyDescent="0.2">
      <c r="A29" s="209" t="s">
        <v>48</v>
      </c>
      <c r="B29" s="209"/>
      <c r="C29" s="209"/>
      <c r="D29" s="209"/>
      <c r="E29" s="209"/>
      <c r="F29" s="209"/>
      <c r="G29" s="6">
        <v>19</v>
      </c>
      <c r="H29" s="46">
        <v>0</v>
      </c>
      <c r="I29" s="46">
        <v>0</v>
      </c>
    </row>
    <row r="30" spans="1:9" ht="27.75" customHeight="1" x14ac:dyDescent="0.2">
      <c r="A30" s="209" t="s">
        <v>49</v>
      </c>
      <c r="B30" s="209"/>
      <c r="C30" s="209"/>
      <c r="D30" s="209"/>
      <c r="E30" s="209"/>
      <c r="F30" s="209"/>
      <c r="G30" s="6">
        <v>20</v>
      </c>
      <c r="H30" s="46">
        <v>0</v>
      </c>
      <c r="I30" s="46">
        <v>0</v>
      </c>
    </row>
    <row r="31" spans="1:9" ht="27.75" customHeight="1" x14ac:dyDescent="0.2">
      <c r="A31" s="209" t="s">
        <v>50</v>
      </c>
      <c r="B31" s="209"/>
      <c r="C31" s="209"/>
      <c r="D31" s="209"/>
      <c r="E31" s="209"/>
      <c r="F31" s="209"/>
      <c r="G31" s="6">
        <v>21</v>
      </c>
      <c r="H31" s="46">
        <v>516310</v>
      </c>
      <c r="I31" s="46">
        <v>112882</v>
      </c>
    </row>
    <row r="32" spans="1:9" ht="29.25" customHeight="1" x14ac:dyDescent="0.2">
      <c r="A32" s="209" t="s">
        <v>52</v>
      </c>
      <c r="B32" s="209"/>
      <c r="C32" s="209"/>
      <c r="D32" s="209"/>
      <c r="E32" s="209"/>
      <c r="F32" s="209"/>
      <c r="G32" s="6">
        <v>22</v>
      </c>
      <c r="H32" s="46">
        <v>-3044405</v>
      </c>
      <c r="I32" s="46">
        <v>1457983</v>
      </c>
    </row>
    <row r="33" spans="1:9" x14ac:dyDescent="0.2">
      <c r="A33" s="209" t="s">
        <v>53</v>
      </c>
      <c r="B33" s="209"/>
      <c r="C33" s="209"/>
      <c r="D33" s="209"/>
      <c r="E33" s="209"/>
      <c r="F33" s="209"/>
      <c r="G33" s="6">
        <v>23</v>
      </c>
      <c r="H33" s="46">
        <v>-183482</v>
      </c>
      <c r="I33" s="46">
        <v>-1612654</v>
      </c>
    </row>
    <row r="34" spans="1:9" x14ac:dyDescent="0.2">
      <c r="A34" s="209" t="s">
        <v>54</v>
      </c>
      <c r="B34" s="209"/>
      <c r="C34" s="209"/>
      <c r="D34" s="209"/>
      <c r="E34" s="209"/>
      <c r="F34" s="209"/>
      <c r="G34" s="6">
        <v>24</v>
      </c>
      <c r="H34" s="46">
        <v>1949321</v>
      </c>
      <c r="I34" s="46">
        <v>6613848</v>
      </c>
    </row>
    <row r="35" spans="1:9" x14ac:dyDescent="0.2">
      <c r="A35" s="209" t="s">
        <v>55</v>
      </c>
      <c r="B35" s="209"/>
      <c r="C35" s="209"/>
      <c r="D35" s="209"/>
      <c r="E35" s="209"/>
      <c r="F35" s="209"/>
      <c r="G35" s="6">
        <v>25</v>
      </c>
      <c r="H35" s="46">
        <v>2536094</v>
      </c>
      <c r="I35" s="46">
        <v>38434998</v>
      </c>
    </row>
    <row r="36" spans="1:9" x14ac:dyDescent="0.2">
      <c r="A36" s="209" t="s">
        <v>56</v>
      </c>
      <c r="B36" s="209"/>
      <c r="C36" s="209"/>
      <c r="D36" s="209"/>
      <c r="E36" s="209"/>
      <c r="F36" s="209"/>
      <c r="G36" s="6">
        <v>26</v>
      </c>
      <c r="H36" s="46">
        <v>10570670</v>
      </c>
      <c r="I36" s="46">
        <v>4863890</v>
      </c>
    </row>
    <row r="37" spans="1:9" x14ac:dyDescent="0.2">
      <c r="A37" s="209" t="s">
        <v>57</v>
      </c>
      <c r="B37" s="209"/>
      <c r="C37" s="209"/>
      <c r="D37" s="209"/>
      <c r="E37" s="209"/>
      <c r="F37" s="209"/>
      <c r="G37" s="6">
        <v>27</v>
      </c>
      <c r="H37" s="46">
        <v>27029101</v>
      </c>
      <c r="I37" s="46">
        <v>39866141</v>
      </c>
    </row>
    <row r="38" spans="1:9" x14ac:dyDescent="0.2">
      <c r="A38" s="209" t="s">
        <v>58</v>
      </c>
      <c r="B38" s="209"/>
      <c r="C38" s="209"/>
      <c r="D38" s="209"/>
      <c r="E38" s="209"/>
      <c r="F38" s="209"/>
      <c r="G38" s="6">
        <v>28</v>
      </c>
      <c r="H38" s="46">
        <v>0</v>
      </c>
      <c r="I38" s="46">
        <v>0</v>
      </c>
    </row>
    <row r="39" spans="1:9" x14ac:dyDescent="0.2">
      <c r="A39" s="209" t="s">
        <v>59</v>
      </c>
      <c r="B39" s="209"/>
      <c r="C39" s="209"/>
      <c r="D39" s="209"/>
      <c r="E39" s="209"/>
      <c r="F39" s="209"/>
      <c r="G39" s="6">
        <v>29</v>
      </c>
      <c r="H39" s="46">
        <v>-3402075</v>
      </c>
      <c r="I39" s="46">
        <v>-606287</v>
      </c>
    </row>
    <row r="40" spans="1:9" x14ac:dyDescent="0.2">
      <c r="A40" s="209" t="s">
        <v>60</v>
      </c>
      <c r="B40" s="209"/>
      <c r="C40" s="209"/>
      <c r="D40" s="209"/>
      <c r="E40" s="209"/>
      <c r="F40" s="209"/>
      <c r="G40" s="6">
        <v>30</v>
      </c>
      <c r="H40" s="46">
        <v>21481993</v>
      </c>
      <c r="I40" s="46">
        <v>19886353</v>
      </c>
    </row>
    <row r="41" spans="1:9" x14ac:dyDescent="0.2">
      <c r="A41" s="209" t="s">
        <v>61</v>
      </c>
      <c r="B41" s="209"/>
      <c r="C41" s="209"/>
      <c r="D41" s="209"/>
      <c r="E41" s="209"/>
      <c r="F41" s="209"/>
      <c r="G41" s="6">
        <v>31</v>
      </c>
      <c r="H41" s="46">
        <v>183924</v>
      </c>
      <c r="I41" s="46">
        <v>160972</v>
      </c>
    </row>
    <row r="42" spans="1:9" x14ac:dyDescent="0.2">
      <c r="A42" s="209" t="s">
        <v>62</v>
      </c>
      <c r="B42" s="209"/>
      <c r="C42" s="209"/>
      <c r="D42" s="209"/>
      <c r="E42" s="209"/>
      <c r="F42" s="209"/>
      <c r="G42" s="6">
        <v>32</v>
      </c>
      <c r="H42" s="46">
        <v>-3613152</v>
      </c>
      <c r="I42" s="46">
        <v>-4625615</v>
      </c>
    </row>
    <row r="43" spans="1:9" x14ac:dyDescent="0.2">
      <c r="A43" s="209" t="s">
        <v>63</v>
      </c>
      <c r="B43" s="209"/>
      <c r="C43" s="209"/>
      <c r="D43" s="209"/>
      <c r="E43" s="209"/>
      <c r="F43" s="209"/>
      <c r="G43" s="6">
        <v>33</v>
      </c>
      <c r="H43" s="46">
        <v>-1620870</v>
      </c>
      <c r="I43" s="46">
        <v>-2433748</v>
      </c>
    </row>
    <row r="44" spans="1:9" ht="13.5" customHeight="1" x14ac:dyDescent="0.2">
      <c r="A44" s="210" t="s">
        <v>274</v>
      </c>
      <c r="B44" s="210"/>
      <c r="C44" s="210"/>
      <c r="D44" s="210"/>
      <c r="E44" s="210"/>
      <c r="F44" s="210"/>
      <c r="G44" s="6">
        <v>34</v>
      </c>
      <c r="H44" s="47">
        <f>SUM(H25:H43)+SUM(H17:H23)+SUM(H8:H15)</f>
        <v>44523679</v>
      </c>
      <c r="I44" s="47">
        <f>SUM(I25:I43)+SUM(I17:I23)+SUM(I8:I15)</f>
        <v>67454756</v>
      </c>
    </row>
    <row r="45" spans="1:9" x14ac:dyDescent="0.2">
      <c r="A45" s="162" t="s">
        <v>13</v>
      </c>
      <c r="B45" s="163"/>
      <c r="C45" s="163"/>
      <c r="D45" s="163"/>
      <c r="E45" s="163"/>
      <c r="F45" s="163"/>
      <c r="G45" s="163"/>
      <c r="H45" s="163"/>
      <c r="I45" s="163"/>
    </row>
    <row r="46" spans="1:9" ht="24.75" customHeight="1" x14ac:dyDescent="0.2">
      <c r="A46" s="209" t="s">
        <v>64</v>
      </c>
      <c r="B46" s="209"/>
      <c r="C46" s="209"/>
      <c r="D46" s="209"/>
      <c r="E46" s="209"/>
      <c r="F46" s="209"/>
      <c r="G46" s="6">
        <v>35</v>
      </c>
      <c r="H46" s="46">
        <v>-1692305</v>
      </c>
      <c r="I46" s="46">
        <v>-1706929</v>
      </c>
    </row>
    <row r="47" spans="1:9" ht="26.25" customHeight="1" x14ac:dyDescent="0.2">
      <c r="A47" s="209" t="s">
        <v>65</v>
      </c>
      <c r="B47" s="209"/>
      <c r="C47" s="209"/>
      <c r="D47" s="209"/>
      <c r="E47" s="209"/>
      <c r="F47" s="209"/>
      <c r="G47" s="6">
        <v>36</v>
      </c>
      <c r="H47" s="46">
        <v>0</v>
      </c>
      <c r="I47" s="46">
        <v>0</v>
      </c>
    </row>
    <row r="48" spans="1:9" ht="24" customHeight="1" x14ac:dyDescent="0.2">
      <c r="A48" s="209" t="s">
        <v>66</v>
      </c>
      <c r="B48" s="209"/>
      <c r="C48" s="209"/>
      <c r="D48" s="209"/>
      <c r="E48" s="209"/>
      <c r="F48" s="209"/>
      <c r="G48" s="6">
        <v>37</v>
      </c>
      <c r="H48" s="46">
        <v>0</v>
      </c>
      <c r="I48" s="46">
        <v>0</v>
      </c>
    </row>
    <row r="49" spans="1:9" x14ac:dyDescent="0.2">
      <c r="A49" s="209" t="s">
        <v>67</v>
      </c>
      <c r="B49" s="209"/>
      <c r="C49" s="209"/>
      <c r="D49" s="209"/>
      <c r="E49" s="209"/>
      <c r="F49" s="209"/>
      <c r="G49" s="6">
        <v>38</v>
      </c>
      <c r="H49" s="46">
        <v>0</v>
      </c>
      <c r="I49" s="46">
        <v>0</v>
      </c>
    </row>
    <row r="50" spans="1:9" x14ac:dyDescent="0.2">
      <c r="A50" s="209" t="s">
        <v>68</v>
      </c>
      <c r="B50" s="209"/>
      <c r="C50" s="209"/>
      <c r="D50" s="209"/>
      <c r="E50" s="209"/>
      <c r="F50" s="209"/>
      <c r="G50" s="6">
        <v>39</v>
      </c>
      <c r="H50" s="46">
        <v>4935092</v>
      </c>
      <c r="I50" s="46">
        <v>641175</v>
      </c>
    </row>
    <row r="51" spans="1:9" x14ac:dyDescent="0.2">
      <c r="A51" s="210" t="s">
        <v>275</v>
      </c>
      <c r="B51" s="210"/>
      <c r="C51" s="210"/>
      <c r="D51" s="210"/>
      <c r="E51" s="210"/>
      <c r="F51" s="210"/>
      <c r="G51" s="6">
        <v>40</v>
      </c>
      <c r="H51" s="47">
        <f>SUM(H46:H50)</f>
        <v>3242787</v>
      </c>
      <c r="I51" s="47">
        <f>SUM(I46:I50)</f>
        <v>-1065754</v>
      </c>
    </row>
    <row r="52" spans="1:9" x14ac:dyDescent="0.2">
      <c r="A52" s="162" t="s">
        <v>14</v>
      </c>
      <c r="B52" s="163"/>
      <c r="C52" s="163"/>
      <c r="D52" s="163"/>
      <c r="E52" s="163"/>
      <c r="F52" s="163"/>
      <c r="G52" s="163"/>
      <c r="H52" s="163"/>
      <c r="I52" s="163"/>
    </row>
    <row r="53" spans="1:9" ht="23.25" customHeight="1" x14ac:dyDescent="0.2">
      <c r="A53" s="209" t="s">
        <v>69</v>
      </c>
      <c r="B53" s="209"/>
      <c r="C53" s="209"/>
      <c r="D53" s="209"/>
      <c r="E53" s="209"/>
      <c r="F53" s="209"/>
      <c r="G53" s="6">
        <v>41</v>
      </c>
      <c r="H53" s="46">
        <v>-1939556</v>
      </c>
      <c r="I53" s="46">
        <v>-35422195</v>
      </c>
    </row>
    <row r="54" spans="1:9" x14ac:dyDescent="0.2">
      <c r="A54" s="209" t="s">
        <v>70</v>
      </c>
      <c r="B54" s="209"/>
      <c r="C54" s="209"/>
      <c r="D54" s="209"/>
      <c r="E54" s="209"/>
      <c r="F54" s="209"/>
      <c r="G54" s="6">
        <v>42</v>
      </c>
      <c r="H54" s="46">
        <v>360</v>
      </c>
      <c r="I54" s="46">
        <v>-909045</v>
      </c>
    </row>
    <row r="55" spans="1:9" x14ac:dyDescent="0.2">
      <c r="A55" s="209" t="s">
        <v>71</v>
      </c>
      <c r="B55" s="209"/>
      <c r="C55" s="209"/>
      <c r="D55" s="209"/>
      <c r="E55" s="209"/>
      <c r="F55" s="209"/>
      <c r="G55" s="6">
        <v>43</v>
      </c>
      <c r="H55" s="46">
        <v>0</v>
      </c>
      <c r="I55" s="46">
        <v>0</v>
      </c>
    </row>
    <row r="56" spans="1:9" x14ac:dyDescent="0.2">
      <c r="A56" s="209" t="s">
        <v>72</v>
      </c>
      <c r="B56" s="209"/>
      <c r="C56" s="209"/>
      <c r="D56" s="209"/>
      <c r="E56" s="209"/>
      <c r="F56" s="209"/>
      <c r="G56" s="6">
        <v>44</v>
      </c>
      <c r="H56" s="46">
        <v>0</v>
      </c>
      <c r="I56" s="46">
        <v>0</v>
      </c>
    </row>
    <row r="57" spans="1:9" x14ac:dyDescent="0.2">
      <c r="A57" s="209" t="s">
        <v>73</v>
      </c>
      <c r="B57" s="209"/>
      <c r="C57" s="209"/>
      <c r="D57" s="209"/>
      <c r="E57" s="209"/>
      <c r="F57" s="209"/>
      <c r="G57" s="6">
        <v>45</v>
      </c>
      <c r="H57" s="46">
        <v>0</v>
      </c>
      <c r="I57" s="46">
        <v>0</v>
      </c>
    </row>
    <row r="58" spans="1:9" x14ac:dyDescent="0.2">
      <c r="A58" s="209" t="s">
        <v>74</v>
      </c>
      <c r="B58" s="209"/>
      <c r="C58" s="209"/>
      <c r="D58" s="209"/>
      <c r="E58" s="209"/>
      <c r="F58" s="209"/>
      <c r="G58" s="6">
        <v>46</v>
      </c>
      <c r="H58" s="46">
        <v>0</v>
      </c>
      <c r="I58" s="46">
        <v>0</v>
      </c>
    </row>
    <row r="59" spans="1:9" x14ac:dyDescent="0.2">
      <c r="A59" s="210" t="s">
        <v>276</v>
      </c>
      <c r="B59" s="209"/>
      <c r="C59" s="209"/>
      <c r="D59" s="209"/>
      <c r="E59" s="209"/>
      <c r="F59" s="209"/>
      <c r="G59" s="6">
        <v>47</v>
      </c>
      <c r="H59" s="47">
        <f>H53+H54+H55+H56+H57+H58</f>
        <v>-1939196</v>
      </c>
      <c r="I59" s="47">
        <f>I53+I54+I55+I56+I57+I58</f>
        <v>-36331240</v>
      </c>
    </row>
    <row r="60" spans="1:9" ht="25.5" customHeight="1" x14ac:dyDescent="0.2">
      <c r="A60" s="210" t="s">
        <v>277</v>
      </c>
      <c r="B60" s="210"/>
      <c r="C60" s="210"/>
      <c r="D60" s="210"/>
      <c r="E60" s="210"/>
      <c r="F60" s="210"/>
      <c r="G60" s="6">
        <v>48</v>
      </c>
      <c r="H60" s="47">
        <f>H44+H51+H59</f>
        <v>45827270</v>
      </c>
      <c r="I60" s="47">
        <f>I44+I51+I59</f>
        <v>30057762</v>
      </c>
    </row>
    <row r="61" spans="1:9" x14ac:dyDescent="0.2">
      <c r="A61" s="210" t="s">
        <v>113</v>
      </c>
      <c r="B61" s="209"/>
      <c r="C61" s="209"/>
      <c r="D61" s="209"/>
      <c r="E61" s="209"/>
      <c r="F61" s="209"/>
      <c r="G61" s="6">
        <v>49</v>
      </c>
      <c r="H61" s="48">
        <v>189355419</v>
      </c>
      <c r="I61" s="48">
        <v>235182689</v>
      </c>
    </row>
    <row r="62" spans="1:9" x14ac:dyDescent="0.2">
      <c r="A62" s="209" t="s">
        <v>75</v>
      </c>
      <c r="B62" s="209"/>
      <c r="C62" s="209"/>
      <c r="D62" s="209"/>
      <c r="E62" s="209"/>
      <c r="F62" s="209"/>
      <c r="G62" s="6">
        <v>50</v>
      </c>
      <c r="H62" s="48">
        <v>0</v>
      </c>
      <c r="I62" s="48">
        <v>0</v>
      </c>
    </row>
    <row r="63" spans="1:9" x14ac:dyDescent="0.2">
      <c r="A63" s="210" t="s">
        <v>278</v>
      </c>
      <c r="B63" s="209"/>
      <c r="C63" s="209"/>
      <c r="D63" s="209"/>
      <c r="E63" s="209"/>
      <c r="F63" s="209"/>
      <c r="G63" s="6">
        <v>51</v>
      </c>
      <c r="H63" s="47">
        <f>H60+H61+H62</f>
        <v>235182689</v>
      </c>
      <c r="I63" s="47">
        <f>I60+I61+I62</f>
        <v>265240451</v>
      </c>
    </row>
  </sheetData>
  <sheetProtection algorithmName="SHA-512" hashValue="eaH02l08wKde0lZ3ytBYc50GD95ppPAm5vdmEaJQ2hAKQc+8FuH6HvZK7vFzbkgAOZRnCkyd424IbeiEIiAf7Q==" saltValue="dPRAdvfzC1hIZKuD8PVd6A=="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3">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2000000}">
      <formula1>9999999999</formula1>
    </dataValidation>
  </dataValidations>
  <pageMargins left="1.1200000000000001" right="0.23622047244094491" top="0.59" bottom="0.54" header="0.51181102362204722" footer="0.51181102362204722"/>
  <pageSetup paperSize="9" scale="7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27"/>
  <sheetViews>
    <sheetView view="pageBreakPreview" zoomScale="110" zoomScaleNormal="100" workbookViewId="0">
      <selection sqref="A1:I1"/>
    </sheetView>
  </sheetViews>
  <sheetFormatPr defaultRowHeight="12.75" x14ac:dyDescent="0.2"/>
  <cols>
    <col min="1" max="2" width="9.140625" style="1"/>
    <col min="3" max="3" width="20.85546875" style="1" customWidth="1"/>
    <col min="4" max="4" width="9.140625" style="1"/>
    <col min="5" max="5" width="9.140625" style="30" customWidth="1"/>
    <col min="6" max="6" width="10.140625" style="30" customWidth="1"/>
    <col min="7" max="7" width="9.140625" style="30" customWidth="1"/>
    <col min="8" max="9" width="9.85546875" style="30" customWidth="1"/>
    <col min="10" max="15" width="9.140625" style="30" customWidth="1"/>
    <col min="16" max="16" width="10" style="30" customWidth="1"/>
    <col min="17" max="18" width="9.140625" style="30"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x14ac:dyDescent="0.2">
      <c r="A1" s="225" t="s">
        <v>8</v>
      </c>
      <c r="B1" s="226"/>
      <c r="C1" s="226"/>
      <c r="D1" s="226"/>
      <c r="E1" s="226"/>
      <c r="F1" s="226"/>
      <c r="G1" s="226"/>
      <c r="H1" s="226"/>
      <c r="I1" s="226"/>
      <c r="J1" s="32"/>
      <c r="K1" s="32"/>
      <c r="L1" s="32"/>
      <c r="M1" s="32"/>
      <c r="N1" s="32"/>
      <c r="O1" s="32"/>
    </row>
    <row r="2" spans="1:27" ht="15.75" x14ac:dyDescent="0.2">
      <c r="A2" s="2"/>
      <c r="B2" s="3"/>
      <c r="C2" s="227" t="s">
        <v>135</v>
      </c>
      <c r="D2" s="227"/>
      <c r="E2" s="33" t="s">
        <v>0</v>
      </c>
      <c r="F2" s="42">
        <v>46022</v>
      </c>
      <c r="G2" s="34"/>
      <c r="H2" s="34"/>
      <c r="I2" s="34"/>
      <c r="J2" s="32"/>
      <c r="K2" s="32"/>
      <c r="L2" s="32"/>
      <c r="M2" s="32"/>
      <c r="N2" s="32"/>
      <c r="O2" s="32"/>
      <c r="R2" s="35" t="s">
        <v>169</v>
      </c>
      <c r="AA2" s="4"/>
    </row>
    <row r="3" spans="1:27" ht="13.5" customHeight="1" x14ac:dyDescent="0.2">
      <c r="A3" s="218" t="s">
        <v>158</v>
      </c>
      <c r="B3" s="219"/>
      <c r="C3" s="219"/>
      <c r="D3" s="218" t="s">
        <v>163</v>
      </c>
      <c r="E3" s="229" t="s">
        <v>9</v>
      </c>
      <c r="F3" s="230"/>
      <c r="G3" s="230"/>
      <c r="H3" s="230"/>
      <c r="I3" s="230"/>
      <c r="J3" s="230"/>
      <c r="K3" s="230"/>
      <c r="L3" s="230"/>
      <c r="M3" s="230"/>
      <c r="N3" s="230"/>
      <c r="O3" s="230"/>
      <c r="P3" s="216" t="s">
        <v>15</v>
      </c>
      <c r="Q3" s="223"/>
      <c r="R3" s="216" t="s">
        <v>87</v>
      </c>
    </row>
    <row r="4" spans="1:27" ht="56.25" x14ac:dyDescent="0.2">
      <c r="A4" s="219"/>
      <c r="B4" s="219"/>
      <c r="C4" s="219"/>
      <c r="D4" s="228"/>
      <c r="E4" s="80" t="s">
        <v>11</v>
      </c>
      <c r="F4" s="80" t="s">
        <v>77</v>
      </c>
      <c r="G4" s="80" t="s">
        <v>78</v>
      </c>
      <c r="H4" s="80" t="s">
        <v>157</v>
      </c>
      <c r="I4" s="80" t="s">
        <v>79</v>
      </c>
      <c r="J4" s="81" t="s">
        <v>80</v>
      </c>
      <c r="K4" s="81" t="s">
        <v>81</v>
      </c>
      <c r="L4" s="81" t="s">
        <v>82</v>
      </c>
      <c r="M4" s="81" t="s">
        <v>83</v>
      </c>
      <c r="N4" s="81" t="s">
        <v>84</v>
      </c>
      <c r="O4" s="81" t="s">
        <v>85</v>
      </c>
      <c r="P4" s="36" t="s">
        <v>79</v>
      </c>
      <c r="Q4" s="36" t="s">
        <v>86</v>
      </c>
      <c r="R4" s="216"/>
    </row>
    <row r="5" spans="1:27" x14ac:dyDescent="0.2">
      <c r="A5" s="220">
        <v>1</v>
      </c>
      <c r="B5" s="220"/>
      <c r="C5" s="220"/>
      <c r="D5" s="5">
        <v>2</v>
      </c>
      <c r="E5" s="36" t="s">
        <v>6</v>
      </c>
      <c r="F5" s="37" t="s">
        <v>7</v>
      </c>
      <c r="G5" s="36" t="s">
        <v>99</v>
      </c>
      <c r="H5" s="37" t="s">
        <v>100</v>
      </c>
      <c r="I5" s="36" t="s">
        <v>101</v>
      </c>
      <c r="J5" s="37" t="s">
        <v>102</v>
      </c>
      <c r="K5" s="37" t="s">
        <v>103</v>
      </c>
      <c r="L5" s="37" t="s">
        <v>10</v>
      </c>
      <c r="M5" s="37" t="s">
        <v>104</v>
      </c>
      <c r="N5" s="37" t="s">
        <v>105</v>
      </c>
      <c r="O5" s="37" t="s">
        <v>106</v>
      </c>
      <c r="P5" s="36" t="s">
        <v>107</v>
      </c>
      <c r="Q5" s="36" t="s">
        <v>108</v>
      </c>
      <c r="R5" s="37" t="s">
        <v>109</v>
      </c>
    </row>
    <row r="6" spans="1:27" ht="12.75" customHeight="1" x14ac:dyDescent="0.2">
      <c r="A6" s="221" t="s">
        <v>88</v>
      </c>
      <c r="B6" s="221"/>
      <c r="C6" s="221"/>
      <c r="D6" s="6">
        <v>1</v>
      </c>
      <c r="E6" s="38">
        <v>36781195</v>
      </c>
      <c r="F6" s="38">
        <v>400213</v>
      </c>
      <c r="G6" s="38">
        <v>0</v>
      </c>
      <c r="H6" s="38">
        <v>0</v>
      </c>
      <c r="I6" s="38">
        <v>335426</v>
      </c>
      <c r="J6" s="38">
        <v>1493914</v>
      </c>
      <c r="K6" s="38">
        <v>0</v>
      </c>
      <c r="L6" s="38">
        <v>30883267</v>
      </c>
      <c r="M6" s="38">
        <v>-157103</v>
      </c>
      <c r="N6" s="38">
        <v>7520941</v>
      </c>
      <c r="O6" s="38">
        <v>0</v>
      </c>
      <c r="P6" s="38">
        <v>0</v>
      </c>
      <c r="Q6" s="38">
        <v>0</v>
      </c>
      <c r="R6" s="39">
        <f>SUM(E6:Q6)</f>
        <v>77257853</v>
      </c>
    </row>
    <row r="7" spans="1:27" ht="30" customHeight="1" x14ac:dyDescent="0.2">
      <c r="A7" s="217" t="s">
        <v>89</v>
      </c>
      <c r="B7" s="217"/>
      <c r="C7" s="217"/>
      <c r="D7" s="6">
        <v>2</v>
      </c>
      <c r="E7" s="38">
        <v>0</v>
      </c>
      <c r="F7" s="38">
        <v>0</v>
      </c>
      <c r="G7" s="38">
        <v>0</v>
      </c>
      <c r="H7" s="38">
        <v>0</v>
      </c>
      <c r="I7" s="38">
        <v>0</v>
      </c>
      <c r="J7" s="38">
        <v>0</v>
      </c>
      <c r="K7" s="38">
        <v>0</v>
      </c>
      <c r="L7" s="38">
        <v>0</v>
      </c>
      <c r="M7" s="38">
        <v>0</v>
      </c>
      <c r="N7" s="38">
        <v>0</v>
      </c>
      <c r="O7" s="38">
        <v>0</v>
      </c>
      <c r="P7" s="38">
        <v>0</v>
      </c>
      <c r="Q7" s="38">
        <v>0</v>
      </c>
      <c r="R7" s="39">
        <f t="shared" ref="R7:R26" si="0">SUM(E7:Q7)</f>
        <v>0</v>
      </c>
    </row>
    <row r="8" spans="1:27" ht="27" customHeight="1" x14ac:dyDescent="0.2">
      <c r="A8" s="221" t="s">
        <v>90</v>
      </c>
      <c r="B8" s="221"/>
      <c r="C8" s="221"/>
      <c r="D8" s="6">
        <v>3</v>
      </c>
      <c r="E8" s="38">
        <v>0</v>
      </c>
      <c r="F8" s="38">
        <v>0</v>
      </c>
      <c r="G8" s="38">
        <v>0</v>
      </c>
      <c r="H8" s="38">
        <v>0</v>
      </c>
      <c r="I8" s="38">
        <v>0</v>
      </c>
      <c r="J8" s="38">
        <v>0</v>
      </c>
      <c r="K8" s="38">
        <v>0</v>
      </c>
      <c r="L8" s="38">
        <v>0</v>
      </c>
      <c r="M8" s="38">
        <v>0</v>
      </c>
      <c r="N8" s="38">
        <v>0</v>
      </c>
      <c r="O8" s="38">
        <v>0</v>
      </c>
      <c r="P8" s="38">
        <v>0</v>
      </c>
      <c r="Q8" s="38">
        <v>0</v>
      </c>
      <c r="R8" s="39">
        <f t="shared" si="0"/>
        <v>0</v>
      </c>
    </row>
    <row r="9" spans="1:27" ht="18" customHeight="1" x14ac:dyDescent="0.2">
      <c r="A9" s="222" t="s">
        <v>279</v>
      </c>
      <c r="B9" s="222"/>
      <c r="C9" s="222"/>
      <c r="D9" s="7">
        <v>4</v>
      </c>
      <c r="E9" s="40">
        <f>E6+E7+E8</f>
        <v>36781195</v>
      </c>
      <c r="F9" s="40">
        <f t="shared" ref="F9:Q9" si="1">F6+F7+F8</f>
        <v>400213</v>
      </c>
      <c r="G9" s="40">
        <f t="shared" si="1"/>
        <v>0</v>
      </c>
      <c r="H9" s="40">
        <f t="shared" si="1"/>
        <v>0</v>
      </c>
      <c r="I9" s="40">
        <f t="shared" si="1"/>
        <v>335426</v>
      </c>
      <c r="J9" s="40">
        <f t="shared" si="1"/>
        <v>1493914</v>
      </c>
      <c r="K9" s="40">
        <f t="shared" si="1"/>
        <v>0</v>
      </c>
      <c r="L9" s="40">
        <f t="shared" si="1"/>
        <v>30883267</v>
      </c>
      <c r="M9" s="40">
        <f t="shared" si="1"/>
        <v>-157103</v>
      </c>
      <c r="N9" s="40">
        <f t="shared" si="1"/>
        <v>7520941</v>
      </c>
      <c r="O9" s="40">
        <f t="shared" si="1"/>
        <v>0</v>
      </c>
      <c r="P9" s="40">
        <f t="shared" si="1"/>
        <v>0</v>
      </c>
      <c r="Q9" s="40">
        <f t="shared" si="1"/>
        <v>0</v>
      </c>
      <c r="R9" s="39">
        <f t="shared" si="0"/>
        <v>77257853</v>
      </c>
    </row>
    <row r="10" spans="1:27" ht="33" customHeight="1" x14ac:dyDescent="0.2">
      <c r="A10" s="217" t="s">
        <v>91</v>
      </c>
      <c r="B10" s="217"/>
      <c r="C10" s="217"/>
      <c r="D10" s="6">
        <v>5</v>
      </c>
      <c r="E10" s="38">
        <v>0</v>
      </c>
      <c r="F10" s="38">
        <v>0</v>
      </c>
      <c r="G10" s="38">
        <v>0</v>
      </c>
      <c r="H10" s="38">
        <v>0</v>
      </c>
      <c r="I10" s="38">
        <v>0</v>
      </c>
      <c r="J10" s="38">
        <v>0</v>
      </c>
      <c r="K10" s="38">
        <v>0</v>
      </c>
      <c r="L10" s="38">
        <v>0</v>
      </c>
      <c r="M10" s="38">
        <v>0</v>
      </c>
      <c r="N10" s="38">
        <v>0</v>
      </c>
      <c r="O10" s="38">
        <v>0</v>
      </c>
      <c r="P10" s="38">
        <v>0</v>
      </c>
      <c r="Q10" s="38">
        <v>0</v>
      </c>
      <c r="R10" s="39">
        <f t="shared" si="0"/>
        <v>0</v>
      </c>
    </row>
    <row r="11" spans="1:27" ht="23.25" customHeight="1" x14ac:dyDescent="0.2">
      <c r="A11" s="217" t="s">
        <v>92</v>
      </c>
      <c r="B11" s="217"/>
      <c r="C11" s="217"/>
      <c r="D11" s="6">
        <v>6</v>
      </c>
      <c r="E11" s="38">
        <v>0</v>
      </c>
      <c r="F11" s="38">
        <v>0</v>
      </c>
      <c r="G11" s="38">
        <v>0</v>
      </c>
      <c r="H11" s="38">
        <v>0</v>
      </c>
      <c r="I11" s="38">
        <v>0</v>
      </c>
      <c r="J11" s="38">
        <v>0</v>
      </c>
      <c r="K11" s="38">
        <v>0</v>
      </c>
      <c r="L11" s="38">
        <v>0</v>
      </c>
      <c r="M11" s="38">
        <v>0</v>
      </c>
      <c r="N11" s="38">
        <v>0</v>
      </c>
      <c r="O11" s="38">
        <v>0</v>
      </c>
      <c r="P11" s="38">
        <v>0</v>
      </c>
      <c r="Q11" s="38">
        <v>0</v>
      </c>
      <c r="R11" s="39">
        <f t="shared" si="0"/>
        <v>0</v>
      </c>
    </row>
    <row r="12" spans="1:27" ht="27" customHeight="1" x14ac:dyDescent="0.2">
      <c r="A12" s="217" t="s">
        <v>164</v>
      </c>
      <c r="B12" s="217"/>
      <c r="C12" s="217"/>
      <c r="D12" s="6">
        <v>7</v>
      </c>
      <c r="E12" s="38">
        <v>0</v>
      </c>
      <c r="F12" s="38">
        <v>0</v>
      </c>
      <c r="G12" s="38">
        <v>0</v>
      </c>
      <c r="H12" s="38">
        <v>0</v>
      </c>
      <c r="I12" s="38">
        <v>0</v>
      </c>
      <c r="J12" s="38">
        <v>0</v>
      </c>
      <c r="K12" s="38">
        <v>0</v>
      </c>
      <c r="L12" s="38">
        <v>0</v>
      </c>
      <c r="M12" s="38">
        <v>0</v>
      </c>
      <c r="N12" s="38">
        <v>0</v>
      </c>
      <c r="O12" s="38">
        <v>0</v>
      </c>
      <c r="P12" s="38">
        <v>0</v>
      </c>
      <c r="Q12" s="38">
        <v>0</v>
      </c>
      <c r="R12" s="39">
        <f t="shared" si="0"/>
        <v>0</v>
      </c>
    </row>
    <row r="13" spans="1:27" ht="24.75" customHeight="1" x14ac:dyDescent="0.2">
      <c r="A13" s="217" t="s">
        <v>93</v>
      </c>
      <c r="B13" s="217"/>
      <c r="C13" s="217"/>
      <c r="D13" s="6">
        <v>8</v>
      </c>
      <c r="E13" s="38">
        <v>0</v>
      </c>
      <c r="F13" s="38">
        <v>0</v>
      </c>
      <c r="G13" s="38">
        <v>0</v>
      </c>
      <c r="H13" s="38">
        <v>0</v>
      </c>
      <c r="I13" s="38">
        <v>0</v>
      </c>
      <c r="J13" s="38">
        <v>0</v>
      </c>
      <c r="K13" s="38">
        <v>0</v>
      </c>
      <c r="L13" s="38">
        <v>0</v>
      </c>
      <c r="M13" s="38">
        <v>0</v>
      </c>
      <c r="N13" s="38">
        <v>0</v>
      </c>
      <c r="O13" s="38">
        <v>0</v>
      </c>
      <c r="P13" s="38">
        <v>0</v>
      </c>
      <c r="Q13" s="38">
        <v>0</v>
      </c>
      <c r="R13" s="39">
        <f t="shared" si="0"/>
        <v>0</v>
      </c>
    </row>
    <row r="14" spans="1:27" ht="12.75" customHeight="1" x14ac:dyDescent="0.2">
      <c r="A14" s="217" t="s">
        <v>165</v>
      </c>
      <c r="B14" s="217"/>
      <c r="C14" s="217"/>
      <c r="D14" s="6">
        <v>9</v>
      </c>
      <c r="E14" s="38">
        <v>0</v>
      </c>
      <c r="F14" s="38">
        <v>0</v>
      </c>
      <c r="G14" s="38">
        <v>0</v>
      </c>
      <c r="H14" s="38">
        <v>0</v>
      </c>
      <c r="I14" s="38">
        <v>0</v>
      </c>
      <c r="J14" s="38">
        <v>0</v>
      </c>
      <c r="K14" s="38">
        <v>0</v>
      </c>
      <c r="L14" s="38">
        <v>0</v>
      </c>
      <c r="M14" s="38">
        <v>0</v>
      </c>
      <c r="N14" s="38">
        <v>0</v>
      </c>
      <c r="O14" s="38">
        <v>0</v>
      </c>
      <c r="P14" s="38">
        <v>0</v>
      </c>
      <c r="Q14" s="38">
        <v>0</v>
      </c>
      <c r="R14" s="39">
        <f t="shared" si="0"/>
        <v>0</v>
      </c>
    </row>
    <row r="15" spans="1:27" ht="24" customHeight="1" x14ac:dyDescent="0.2">
      <c r="A15" s="217" t="s">
        <v>94</v>
      </c>
      <c r="B15" s="217"/>
      <c r="C15" s="217"/>
      <c r="D15" s="6">
        <v>10</v>
      </c>
      <c r="E15" s="38">
        <v>0</v>
      </c>
      <c r="F15" s="38">
        <v>0</v>
      </c>
      <c r="G15" s="38">
        <v>0</v>
      </c>
      <c r="H15" s="38">
        <v>0</v>
      </c>
      <c r="I15" s="38">
        <v>0</v>
      </c>
      <c r="J15" s="38">
        <v>0</v>
      </c>
      <c r="K15" s="38">
        <v>0</v>
      </c>
      <c r="L15" s="38">
        <v>0</v>
      </c>
      <c r="M15" s="38">
        <v>0</v>
      </c>
      <c r="N15" s="38">
        <v>0</v>
      </c>
      <c r="O15" s="38">
        <v>0</v>
      </c>
      <c r="P15" s="38">
        <v>0</v>
      </c>
      <c r="Q15" s="38">
        <v>0</v>
      </c>
      <c r="R15" s="39">
        <f t="shared" si="0"/>
        <v>0</v>
      </c>
    </row>
    <row r="16" spans="1:27" ht="12.75" customHeight="1" x14ac:dyDescent="0.2">
      <c r="A16" s="217" t="s">
        <v>95</v>
      </c>
      <c r="B16" s="217"/>
      <c r="C16" s="217"/>
      <c r="D16" s="6">
        <v>11</v>
      </c>
      <c r="E16" s="38">
        <v>0</v>
      </c>
      <c r="F16" s="38">
        <v>0</v>
      </c>
      <c r="G16" s="38">
        <v>0</v>
      </c>
      <c r="H16" s="38">
        <v>0</v>
      </c>
      <c r="I16" s="38">
        <v>0</v>
      </c>
      <c r="J16" s="38">
        <v>-3327125</v>
      </c>
      <c r="K16" s="38">
        <v>0</v>
      </c>
      <c r="L16" s="38">
        <v>0</v>
      </c>
      <c r="M16" s="38">
        <v>0</v>
      </c>
      <c r="N16" s="38">
        <v>0</v>
      </c>
      <c r="O16" s="38">
        <v>0</v>
      </c>
      <c r="P16" s="38">
        <v>0</v>
      </c>
      <c r="Q16" s="38">
        <v>0</v>
      </c>
      <c r="R16" s="39">
        <f t="shared" si="0"/>
        <v>-3327125</v>
      </c>
    </row>
    <row r="17" spans="1:18" ht="12.75" customHeight="1" x14ac:dyDescent="0.2">
      <c r="A17" s="217" t="s">
        <v>159</v>
      </c>
      <c r="B17" s="217"/>
      <c r="C17" s="217"/>
      <c r="D17" s="6">
        <v>12</v>
      </c>
      <c r="E17" s="38">
        <v>0</v>
      </c>
      <c r="F17" s="38">
        <v>0</v>
      </c>
      <c r="G17" s="38">
        <v>0</v>
      </c>
      <c r="H17" s="38">
        <v>0</v>
      </c>
      <c r="I17" s="38">
        <v>0</v>
      </c>
      <c r="J17" s="38">
        <v>0</v>
      </c>
      <c r="K17" s="38">
        <v>0</v>
      </c>
      <c r="L17" s="38">
        <v>0</v>
      </c>
      <c r="M17" s="38">
        <v>0</v>
      </c>
      <c r="N17" s="38">
        <v>0</v>
      </c>
      <c r="O17" s="38">
        <v>0</v>
      </c>
      <c r="P17" s="38">
        <v>0</v>
      </c>
      <c r="Q17" s="38">
        <v>0</v>
      </c>
      <c r="R17" s="39">
        <f t="shared" si="0"/>
        <v>0</v>
      </c>
    </row>
    <row r="18" spans="1:18" ht="12.75" customHeight="1" x14ac:dyDescent="0.2">
      <c r="A18" s="217" t="s">
        <v>96</v>
      </c>
      <c r="B18" s="217"/>
      <c r="C18" s="217"/>
      <c r="D18" s="6">
        <v>13</v>
      </c>
      <c r="E18" s="38">
        <v>0</v>
      </c>
      <c r="F18" s="38">
        <v>0</v>
      </c>
      <c r="G18" s="38">
        <v>0</v>
      </c>
      <c r="H18" s="38">
        <v>0</v>
      </c>
      <c r="I18" s="38">
        <v>0</v>
      </c>
      <c r="J18" s="38">
        <v>0</v>
      </c>
      <c r="K18" s="38">
        <v>0</v>
      </c>
      <c r="L18" s="38">
        <v>0</v>
      </c>
      <c r="M18" s="38">
        <v>0</v>
      </c>
      <c r="N18" s="38">
        <v>0</v>
      </c>
      <c r="O18" s="38">
        <v>0</v>
      </c>
      <c r="P18" s="38">
        <v>0</v>
      </c>
      <c r="Q18" s="38">
        <v>0</v>
      </c>
      <c r="R18" s="39">
        <f t="shared" si="0"/>
        <v>0</v>
      </c>
    </row>
    <row r="19" spans="1:18" ht="24" customHeight="1" x14ac:dyDescent="0.2">
      <c r="A19" s="217" t="s">
        <v>166</v>
      </c>
      <c r="B19" s="217"/>
      <c r="C19" s="217"/>
      <c r="D19" s="6">
        <v>14</v>
      </c>
      <c r="E19" s="38">
        <v>0</v>
      </c>
      <c r="F19" s="38">
        <v>0</v>
      </c>
      <c r="G19" s="38">
        <v>0</v>
      </c>
      <c r="H19" s="38">
        <v>0</v>
      </c>
      <c r="I19" s="38">
        <v>0</v>
      </c>
      <c r="J19" s="38">
        <v>0</v>
      </c>
      <c r="K19" s="38">
        <v>0</v>
      </c>
      <c r="L19" s="38">
        <v>0</v>
      </c>
      <c r="M19" s="38">
        <v>0</v>
      </c>
      <c r="N19" s="38">
        <v>0</v>
      </c>
      <c r="O19" s="38">
        <v>0</v>
      </c>
      <c r="P19" s="38">
        <v>0</v>
      </c>
      <c r="Q19" s="38">
        <v>0</v>
      </c>
      <c r="R19" s="39">
        <f t="shared" si="0"/>
        <v>0</v>
      </c>
    </row>
    <row r="20" spans="1:18" ht="24" customHeight="1" x14ac:dyDescent="0.2">
      <c r="A20" s="217" t="s">
        <v>167</v>
      </c>
      <c r="B20" s="217"/>
      <c r="C20" s="217"/>
      <c r="D20" s="6">
        <v>15</v>
      </c>
      <c r="E20" s="38">
        <v>0</v>
      </c>
      <c r="F20" s="38">
        <v>0</v>
      </c>
      <c r="G20" s="38">
        <v>0</v>
      </c>
      <c r="H20" s="38">
        <v>0</v>
      </c>
      <c r="I20" s="38">
        <v>0</v>
      </c>
      <c r="J20" s="38">
        <v>0</v>
      </c>
      <c r="K20" s="38">
        <v>0</v>
      </c>
      <c r="L20" s="38">
        <v>0</v>
      </c>
      <c r="M20" s="38">
        <v>0</v>
      </c>
      <c r="N20" s="38">
        <v>0</v>
      </c>
      <c r="O20" s="38">
        <v>0</v>
      </c>
      <c r="P20" s="38">
        <v>0</v>
      </c>
      <c r="Q20" s="38">
        <v>0</v>
      </c>
      <c r="R20" s="39">
        <f t="shared" si="0"/>
        <v>0</v>
      </c>
    </row>
    <row r="21" spans="1:18" ht="20.25" customHeight="1" x14ac:dyDescent="0.2">
      <c r="A21" s="221" t="s">
        <v>168</v>
      </c>
      <c r="B21" s="221"/>
      <c r="C21" s="221"/>
      <c r="D21" s="6">
        <v>16</v>
      </c>
      <c r="E21" s="38">
        <v>0</v>
      </c>
      <c r="F21" s="38">
        <v>0</v>
      </c>
      <c r="G21" s="38">
        <v>0</v>
      </c>
      <c r="H21" s="38">
        <v>0</v>
      </c>
      <c r="I21" s="38">
        <v>0</v>
      </c>
      <c r="J21" s="38">
        <v>3327125</v>
      </c>
      <c r="K21" s="38">
        <v>0</v>
      </c>
      <c r="L21" s="38">
        <v>4193816</v>
      </c>
      <c r="M21" s="38">
        <v>0</v>
      </c>
      <c r="N21" s="38">
        <v>-7520941</v>
      </c>
      <c r="O21" s="38">
        <v>0</v>
      </c>
      <c r="P21" s="38">
        <v>0</v>
      </c>
      <c r="Q21" s="38">
        <v>0</v>
      </c>
      <c r="R21" s="39">
        <f t="shared" si="0"/>
        <v>0</v>
      </c>
    </row>
    <row r="22" spans="1:18" ht="20.25" customHeight="1" x14ac:dyDescent="0.2">
      <c r="A22" s="221" t="s">
        <v>160</v>
      </c>
      <c r="B22" s="221"/>
      <c r="C22" s="221"/>
      <c r="D22" s="6">
        <v>17</v>
      </c>
      <c r="E22" s="38">
        <v>0</v>
      </c>
      <c r="F22" s="38">
        <v>0</v>
      </c>
      <c r="G22" s="38">
        <v>0</v>
      </c>
      <c r="H22" s="38">
        <v>0</v>
      </c>
      <c r="I22" s="38">
        <v>0</v>
      </c>
      <c r="J22" s="38">
        <v>0</v>
      </c>
      <c r="K22" s="38">
        <v>0</v>
      </c>
      <c r="L22" s="38">
        <v>0</v>
      </c>
      <c r="M22" s="38">
        <v>0</v>
      </c>
      <c r="N22" s="38">
        <v>0</v>
      </c>
      <c r="O22" s="38">
        <v>0</v>
      </c>
      <c r="P22" s="38">
        <v>0</v>
      </c>
      <c r="Q22" s="38">
        <v>0</v>
      </c>
      <c r="R22" s="39">
        <f t="shared" si="0"/>
        <v>0</v>
      </c>
    </row>
    <row r="23" spans="1:18" ht="20.25" customHeight="1" x14ac:dyDescent="0.2">
      <c r="A23" s="221" t="s">
        <v>97</v>
      </c>
      <c r="B23" s="221"/>
      <c r="C23" s="221"/>
      <c r="D23" s="6">
        <v>18</v>
      </c>
      <c r="E23" s="38">
        <v>0</v>
      </c>
      <c r="F23" s="38">
        <v>0</v>
      </c>
      <c r="G23" s="38">
        <v>0</v>
      </c>
      <c r="H23" s="38">
        <v>0</v>
      </c>
      <c r="I23" s="38">
        <v>0</v>
      </c>
      <c r="J23" s="38">
        <v>0</v>
      </c>
      <c r="K23" s="38">
        <v>0</v>
      </c>
      <c r="L23" s="38">
        <v>0</v>
      </c>
      <c r="M23" s="38">
        <v>0</v>
      </c>
      <c r="N23" s="38">
        <v>0</v>
      </c>
      <c r="O23" s="38">
        <v>0</v>
      </c>
      <c r="P23" s="38">
        <v>0</v>
      </c>
      <c r="Q23" s="38">
        <v>0</v>
      </c>
      <c r="R23" s="39">
        <f t="shared" si="0"/>
        <v>0</v>
      </c>
    </row>
    <row r="24" spans="1:18" ht="20.25" customHeight="1" x14ac:dyDescent="0.2">
      <c r="A24" s="221" t="s">
        <v>161</v>
      </c>
      <c r="B24" s="221"/>
      <c r="C24" s="221"/>
      <c r="D24" s="6">
        <v>19</v>
      </c>
      <c r="E24" s="38">
        <v>0</v>
      </c>
      <c r="F24" s="38">
        <v>0</v>
      </c>
      <c r="G24" s="38">
        <v>0</v>
      </c>
      <c r="H24" s="38">
        <v>0</v>
      </c>
      <c r="I24" s="38">
        <v>0</v>
      </c>
      <c r="J24" s="38">
        <v>0</v>
      </c>
      <c r="K24" s="38">
        <v>0</v>
      </c>
      <c r="L24" s="38">
        <v>0</v>
      </c>
      <c r="M24" s="38">
        <v>0</v>
      </c>
      <c r="N24" s="38">
        <v>0</v>
      </c>
      <c r="O24" s="38">
        <v>0</v>
      </c>
      <c r="P24" s="38">
        <v>0</v>
      </c>
      <c r="Q24" s="38">
        <v>0</v>
      </c>
      <c r="R24" s="39">
        <f t="shared" si="0"/>
        <v>0</v>
      </c>
    </row>
    <row r="25" spans="1:18" ht="20.25" customHeight="1" x14ac:dyDescent="0.2">
      <c r="A25" s="221" t="s">
        <v>98</v>
      </c>
      <c r="B25" s="221"/>
      <c r="C25" s="221"/>
      <c r="D25" s="6">
        <v>20</v>
      </c>
      <c r="E25" s="38">
        <v>0</v>
      </c>
      <c r="F25" s="38">
        <v>0</v>
      </c>
      <c r="G25" s="38">
        <v>0</v>
      </c>
      <c r="H25" s="38">
        <v>0</v>
      </c>
      <c r="I25" s="38">
        <v>434556</v>
      </c>
      <c r="J25" s="38">
        <v>12422</v>
      </c>
      <c r="K25" s="38">
        <v>0</v>
      </c>
      <c r="L25" s="38">
        <v>0</v>
      </c>
      <c r="M25" s="38">
        <v>0</v>
      </c>
      <c r="N25" s="38">
        <v>-2471338</v>
      </c>
      <c r="O25" s="38">
        <v>0</v>
      </c>
      <c r="P25" s="38">
        <v>0</v>
      </c>
      <c r="Q25" s="38">
        <v>0</v>
      </c>
      <c r="R25" s="39">
        <f t="shared" si="0"/>
        <v>-2024360</v>
      </c>
    </row>
    <row r="26" spans="1:18" ht="21" customHeight="1" x14ac:dyDescent="0.2">
      <c r="A26" s="224" t="s">
        <v>280</v>
      </c>
      <c r="B26" s="224"/>
      <c r="C26" s="224"/>
      <c r="D26" s="7">
        <v>21</v>
      </c>
      <c r="E26" s="39">
        <f>SUM(E9:E25)</f>
        <v>36781195</v>
      </c>
      <c r="F26" s="39">
        <f t="shared" ref="F26:Q26" si="2">SUM(F9:F25)</f>
        <v>400213</v>
      </c>
      <c r="G26" s="39">
        <f t="shared" si="2"/>
        <v>0</v>
      </c>
      <c r="H26" s="39">
        <f t="shared" si="2"/>
        <v>0</v>
      </c>
      <c r="I26" s="39">
        <f t="shared" si="2"/>
        <v>769982</v>
      </c>
      <c r="J26" s="39">
        <f t="shared" si="2"/>
        <v>1506336</v>
      </c>
      <c r="K26" s="39">
        <f t="shared" si="2"/>
        <v>0</v>
      </c>
      <c r="L26" s="39">
        <f t="shared" si="2"/>
        <v>35077083</v>
      </c>
      <c r="M26" s="39">
        <f t="shared" si="2"/>
        <v>-157103</v>
      </c>
      <c r="N26" s="39">
        <f t="shared" si="2"/>
        <v>-2471338</v>
      </c>
      <c r="O26" s="39">
        <f t="shared" si="2"/>
        <v>0</v>
      </c>
      <c r="P26" s="39">
        <f t="shared" si="2"/>
        <v>0</v>
      </c>
      <c r="Q26" s="39">
        <f t="shared" si="2"/>
        <v>0</v>
      </c>
      <c r="R26" s="39">
        <f t="shared" si="0"/>
        <v>71906368</v>
      </c>
    </row>
    <row r="27" spans="1:18" ht="21" customHeight="1" x14ac:dyDescent="0.2">
      <c r="A27" s="8"/>
      <c r="B27" s="8"/>
      <c r="C27" s="8"/>
      <c r="D27" s="9"/>
      <c r="E27" s="41"/>
      <c r="F27" s="41"/>
      <c r="G27" s="41"/>
      <c r="H27" s="41"/>
      <c r="I27" s="41"/>
      <c r="J27" s="41"/>
      <c r="K27" s="41"/>
      <c r="L27" s="41"/>
      <c r="M27" s="41"/>
      <c r="N27" s="41"/>
      <c r="O27" s="41"/>
      <c r="P27" s="41"/>
      <c r="Q27" s="41"/>
      <c r="R27" s="41"/>
    </row>
  </sheetData>
  <sheetProtection algorithmName="SHA-512" hashValue="450HmF7fstEXjD7fKKuLQLZsEgr0/dFZXsy5CGA7QlMls2IQkmGdfksTo5UvBYFc3vK0YeVgDj0pFaU0TIA8Fg==" saltValue="4FS4fXPiosRVoETQYlJTsA=="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conditionalFormatting sqref="E6:R27">
    <cfRule type="cellIs" dxfId="1" priority="1" stopIfTrue="1" operator="notEqual">
      <formula>ROUND(E6,0)</formula>
    </cfRule>
  </conditionalFormatting>
  <conditionalFormatting sqref="F2">
    <cfRule type="cellIs" dxfId="0" priority="5" stopIfTrue="1" operator="lessThan">
      <formula>#REF!</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0000000}">
      <formula1>39448</formula1>
    </dataValidation>
    <dataValidation type="whole" operator="greaterThanOrEqual" allowBlank="1" showInputMessage="1" showErrorMessage="1" errorTitle="Pogrešan unos" error="Mogu se unijeti samo cjelobrojne pozitivne vrijednosti."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1000000}">
      <formula1>0</formula1>
    </dataValidation>
    <dataValidation type="whole" operator="notEqual" allowBlank="1" showInputMessage="1" showErrorMessage="1" errorTitle="Pogrešan unos" error="Mogu se unijeti samo cjelobrojne vrijednosti."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notEqual" allowBlank="1" showInputMessage="1" showErrorMessage="1" errorTitle="Pogrešan unos" error="Mogu se unijeti samo cjelobrojne vrijednosti."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3000000}">
      <formula1>9999999999</formula1>
    </dataValidation>
  </dataValidations>
  <pageMargins left="0.61" right="0.49" top="0.81" bottom="0.98425196850393704" header="0.51181102362204722" footer="0.51181102362204722"/>
  <pageSetup paperSize="9"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30"/>
  <sheetViews>
    <sheetView view="pageBreakPreview" zoomScale="60" zoomScaleNormal="115" workbookViewId="0">
      <selection sqref="A1:J30"/>
    </sheetView>
  </sheetViews>
  <sheetFormatPr defaultRowHeight="12.75" x14ac:dyDescent="0.2"/>
  <cols>
    <col min="10" max="10" width="18.7109375" customWidth="1"/>
  </cols>
  <sheetData>
    <row r="1" spans="1:10" ht="17.45" customHeight="1" x14ac:dyDescent="0.2">
      <c r="A1" s="231" t="s">
        <v>155</v>
      </c>
      <c r="B1" s="232"/>
      <c r="C1" s="232"/>
      <c r="D1" s="232"/>
      <c r="E1" s="232"/>
      <c r="F1" s="232"/>
      <c r="G1" s="232"/>
      <c r="H1" s="232"/>
      <c r="I1" s="232"/>
      <c r="J1" s="232"/>
    </row>
    <row r="2" spans="1:10" ht="17.45" customHeight="1" x14ac:dyDescent="0.2">
      <c r="A2" s="232"/>
      <c r="B2" s="232"/>
      <c r="C2" s="232"/>
      <c r="D2" s="232"/>
      <c r="E2" s="232"/>
      <c r="F2" s="232"/>
      <c r="G2" s="232"/>
      <c r="H2" s="232"/>
      <c r="I2" s="232"/>
      <c r="J2" s="232"/>
    </row>
    <row r="3" spans="1:10" ht="17.45" customHeight="1" x14ac:dyDescent="0.2">
      <c r="A3" s="232"/>
      <c r="B3" s="232"/>
      <c r="C3" s="232"/>
      <c r="D3" s="232"/>
      <c r="E3" s="232"/>
      <c r="F3" s="232"/>
      <c r="G3" s="232"/>
      <c r="H3" s="232"/>
      <c r="I3" s="232"/>
      <c r="J3" s="232"/>
    </row>
    <row r="4" spans="1:10" ht="17.45" customHeight="1" x14ac:dyDescent="0.2">
      <c r="A4" s="232"/>
      <c r="B4" s="232"/>
      <c r="C4" s="232"/>
      <c r="D4" s="232"/>
      <c r="E4" s="232"/>
      <c r="F4" s="232"/>
      <c r="G4" s="232"/>
      <c r="H4" s="232"/>
      <c r="I4" s="232"/>
      <c r="J4" s="232"/>
    </row>
    <row r="5" spans="1:10" ht="17.45" customHeight="1" x14ac:dyDescent="0.2">
      <c r="A5" s="232"/>
      <c r="B5" s="232"/>
      <c r="C5" s="232"/>
      <c r="D5" s="232"/>
      <c r="E5" s="232"/>
      <c r="F5" s="232"/>
      <c r="G5" s="232"/>
      <c r="H5" s="232"/>
      <c r="I5" s="232"/>
      <c r="J5" s="232"/>
    </row>
    <row r="6" spans="1:10" ht="17.45" customHeight="1" x14ac:dyDescent="0.2">
      <c r="A6" s="232"/>
      <c r="B6" s="232"/>
      <c r="C6" s="232"/>
      <c r="D6" s="232"/>
      <c r="E6" s="232"/>
      <c r="F6" s="232"/>
      <c r="G6" s="232"/>
      <c r="H6" s="232"/>
      <c r="I6" s="232"/>
      <c r="J6" s="232"/>
    </row>
    <row r="7" spans="1:10" ht="17.45" customHeight="1" x14ac:dyDescent="0.2">
      <c r="A7" s="232"/>
      <c r="B7" s="232"/>
      <c r="C7" s="232"/>
      <c r="D7" s="232"/>
      <c r="E7" s="232"/>
      <c r="F7" s="232"/>
      <c r="G7" s="232"/>
      <c r="H7" s="232"/>
      <c r="I7" s="232"/>
      <c r="J7" s="232"/>
    </row>
    <row r="8" spans="1:10" ht="17.45" customHeight="1" x14ac:dyDescent="0.2">
      <c r="A8" s="232"/>
      <c r="B8" s="232"/>
      <c r="C8" s="232"/>
      <c r="D8" s="232"/>
      <c r="E8" s="232"/>
      <c r="F8" s="232"/>
      <c r="G8" s="232"/>
      <c r="H8" s="232"/>
      <c r="I8" s="232"/>
      <c r="J8" s="232"/>
    </row>
    <row r="9" spans="1:10" ht="17.45" customHeight="1" x14ac:dyDescent="0.2">
      <c r="A9" s="232"/>
      <c r="B9" s="232"/>
      <c r="C9" s="232"/>
      <c r="D9" s="232"/>
      <c r="E9" s="232"/>
      <c r="F9" s="232"/>
      <c r="G9" s="232"/>
      <c r="H9" s="232"/>
      <c r="I9" s="232"/>
      <c r="J9" s="232"/>
    </row>
    <row r="10" spans="1:10" ht="17.45" customHeight="1" x14ac:dyDescent="0.2">
      <c r="A10" s="232"/>
      <c r="B10" s="232"/>
      <c r="C10" s="232"/>
      <c r="D10" s="232"/>
      <c r="E10" s="232"/>
      <c r="F10" s="232"/>
      <c r="G10" s="232"/>
      <c r="H10" s="232"/>
      <c r="I10" s="232"/>
      <c r="J10" s="232"/>
    </row>
    <row r="11" spans="1:10" ht="17.45" customHeight="1" x14ac:dyDescent="0.2">
      <c r="A11" s="232"/>
      <c r="B11" s="232"/>
      <c r="C11" s="232"/>
      <c r="D11" s="232"/>
      <c r="E11" s="232"/>
      <c r="F11" s="232"/>
      <c r="G11" s="232"/>
      <c r="H11" s="232"/>
      <c r="I11" s="232"/>
      <c r="J11" s="232"/>
    </row>
    <row r="12" spans="1:10" ht="17.45" customHeight="1" x14ac:dyDescent="0.2">
      <c r="A12" s="232"/>
      <c r="B12" s="232"/>
      <c r="C12" s="232"/>
      <c r="D12" s="232"/>
      <c r="E12" s="232"/>
      <c r="F12" s="232"/>
      <c r="G12" s="232"/>
      <c r="H12" s="232"/>
      <c r="I12" s="232"/>
      <c r="J12" s="232"/>
    </row>
    <row r="13" spans="1:10" ht="17.45" customHeight="1" x14ac:dyDescent="0.2">
      <c r="A13" s="232"/>
      <c r="B13" s="232"/>
      <c r="C13" s="232"/>
      <c r="D13" s="232"/>
      <c r="E13" s="232"/>
      <c r="F13" s="232"/>
      <c r="G13" s="232"/>
      <c r="H13" s="232"/>
      <c r="I13" s="232"/>
      <c r="J13" s="232"/>
    </row>
    <row r="14" spans="1:10" ht="17.45" customHeight="1" x14ac:dyDescent="0.2">
      <c r="A14" s="232"/>
      <c r="B14" s="232"/>
      <c r="C14" s="232"/>
      <c r="D14" s="232"/>
      <c r="E14" s="232"/>
      <c r="F14" s="232"/>
      <c r="G14" s="232"/>
      <c r="H14" s="232"/>
      <c r="I14" s="232"/>
      <c r="J14" s="232"/>
    </row>
    <row r="15" spans="1:10" ht="17.45" customHeight="1" x14ac:dyDescent="0.2">
      <c r="A15" s="232"/>
      <c r="B15" s="232"/>
      <c r="C15" s="232"/>
      <c r="D15" s="232"/>
      <c r="E15" s="232"/>
      <c r="F15" s="232"/>
      <c r="G15" s="232"/>
      <c r="H15" s="232"/>
      <c r="I15" s="232"/>
      <c r="J15" s="232"/>
    </row>
    <row r="16" spans="1:10" ht="17.45" customHeight="1" x14ac:dyDescent="0.2">
      <c r="A16" s="232"/>
      <c r="B16" s="232"/>
      <c r="C16" s="232"/>
      <c r="D16" s="232"/>
      <c r="E16" s="232"/>
      <c r="F16" s="232"/>
      <c r="G16" s="232"/>
      <c r="H16" s="232"/>
      <c r="I16" s="232"/>
      <c r="J16" s="232"/>
    </row>
    <row r="17" spans="1:10" ht="17.45" customHeight="1" x14ac:dyDescent="0.2">
      <c r="A17" s="232"/>
      <c r="B17" s="232"/>
      <c r="C17" s="232"/>
      <c r="D17" s="232"/>
      <c r="E17" s="232"/>
      <c r="F17" s="232"/>
      <c r="G17" s="232"/>
      <c r="H17" s="232"/>
      <c r="I17" s="232"/>
      <c r="J17" s="232"/>
    </row>
    <row r="18" spans="1:10" ht="17.45" customHeight="1" x14ac:dyDescent="0.2">
      <c r="A18" s="232"/>
      <c r="B18" s="232"/>
      <c r="C18" s="232"/>
      <c r="D18" s="232"/>
      <c r="E18" s="232"/>
      <c r="F18" s="232"/>
      <c r="G18" s="232"/>
      <c r="H18" s="232"/>
      <c r="I18" s="232"/>
      <c r="J18" s="232"/>
    </row>
    <row r="19" spans="1:10" ht="17.45" customHeight="1" x14ac:dyDescent="0.2">
      <c r="A19" s="232"/>
      <c r="B19" s="232"/>
      <c r="C19" s="232"/>
      <c r="D19" s="232"/>
      <c r="E19" s="232"/>
      <c r="F19" s="232"/>
      <c r="G19" s="232"/>
      <c r="H19" s="232"/>
      <c r="I19" s="232"/>
      <c r="J19" s="232"/>
    </row>
    <row r="20" spans="1:10" ht="17.45" customHeight="1" x14ac:dyDescent="0.2">
      <c r="A20" s="232"/>
      <c r="B20" s="232"/>
      <c r="C20" s="232"/>
      <c r="D20" s="232"/>
      <c r="E20" s="232"/>
      <c r="F20" s="232"/>
      <c r="G20" s="232"/>
      <c r="H20" s="232"/>
      <c r="I20" s="232"/>
      <c r="J20" s="232"/>
    </row>
    <row r="21" spans="1:10" ht="17.45" customHeight="1" x14ac:dyDescent="0.2">
      <c r="A21" s="232"/>
      <c r="B21" s="232"/>
      <c r="C21" s="232"/>
      <c r="D21" s="232"/>
      <c r="E21" s="232"/>
      <c r="F21" s="232"/>
      <c r="G21" s="232"/>
      <c r="H21" s="232"/>
      <c r="I21" s="232"/>
      <c r="J21" s="232"/>
    </row>
    <row r="22" spans="1:10" ht="17.45" customHeight="1" x14ac:dyDescent="0.2">
      <c r="A22" s="232"/>
      <c r="B22" s="232"/>
      <c r="C22" s="232"/>
      <c r="D22" s="232"/>
      <c r="E22" s="232"/>
      <c r="F22" s="232"/>
      <c r="G22" s="232"/>
      <c r="H22" s="232"/>
      <c r="I22" s="232"/>
      <c r="J22" s="232"/>
    </row>
    <row r="23" spans="1:10" ht="17.45" customHeight="1" x14ac:dyDescent="0.2">
      <c r="A23" s="232"/>
      <c r="B23" s="232"/>
      <c r="C23" s="232"/>
      <c r="D23" s="232"/>
      <c r="E23" s="232"/>
      <c r="F23" s="232"/>
      <c r="G23" s="232"/>
      <c r="H23" s="232"/>
      <c r="I23" s="232"/>
      <c r="J23" s="232"/>
    </row>
    <row r="24" spans="1:10" ht="17.45" customHeight="1" x14ac:dyDescent="0.2">
      <c r="A24" s="232"/>
      <c r="B24" s="232"/>
      <c r="C24" s="232"/>
      <c r="D24" s="232"/>
      <c r="E24" s="232"/>
      <c r="F24" s="232"/>
      <c r="G24" s="232"/>
      <c r="H24" s="232"/>
      <c r="I24" s="232"/>
      <c r="J24" s="232"/>
    </row>
    <row r="25" spans="1:10" ht="17.45" customHeight="1" x14ac:dyDescent="0.2">
      <c r="A25" s="232"/>
      <c r="B25" s="232"/>
      <c r="C25" s="232"/>
      <c r="D25" s="232"/>
      <c r="E25" s="232"/>
      <c r="F25" s="232"/>
      <c r="G25" s="232"/>
      <c r="H25" s="232"/>
      <c r="I25" s="232"/>
      <c r="J25" s="232"/>
    </row>
    <row r="26" spans="1:10" ht="64.5" customHeight="1" x14ac:dyDescent="0.2">
      <c r="A26" s="232"/>
      <c r="B26" s="232"/>
      <c r="C26" s="232"/>
      <c r="D26" s="232"/>
      <c r="E26" s="232"/>
      <c r="F26" s="232"/>
      <c r="G26" s="232"/>
      <c r="H26" s="232"/>
      <c r="I26" s="232"/>
      <c r="J26" s="232"/>
    </row>
    <row r="27" spans="1:10" ht="103.5" customHeight="1" x14ac:dyDescent="0.2">
      <c r="A27" s="232"/>
      <c r="B27" s="232"/>
      <c r="C27" s="232"/>
      <c r="D27" s="232"/>
      <c r="E27" s="232"/>
      <c r="F27" s="232"/>
      <c r="G27" s="232"/>
      <c r="H27" s="232"/>
      <c r="I27" s="232"/>
      <c r="J27" s="232"/>
    </row>
    <row r="28" spans="1:10" ht="17.45" customHeight="1" x14ac:dyDescent="0.2">
      <c r="A28" s="232"/>
      <c r="B28" s="232"/>
      <c r="C28" s="232"/>
      <c r="D28" s="232"/>
      <c r="E28" s="232"/>
      <c r="F28" s="232"/>
      <c r="G28" s="232"/>
      <c r="H28" s="232"/>
      <c r="I28" s="232"/>
      <c r="J28" s="232"/>
    </row>
    <row r="29" spans="1:10" ht="255.75" customHeight="1" x14ac:dyDescent="0.2">
      <c r="A29" s="232"/>
      <c r="B29" s="232"/>
      <c r="C29" s="232"/>
      <c r="D29" s="232"/>
      <c r="E29" s="232"/>
      <c r="F29" s="232"/>
      <c r="G29" s="232"/>
      <c r="H29" s="232"/>
      <c r="I29" s="232"/>
      <c r="J29" s="232"/>
    </row>
    <row r="30" spans="1:10" ht="243.75" customHeight="1" x14ac:dyDescent="0.2">
      <c r="A30" s="232"/>
      <c r="B30" s="232"/>
      <c r="C30" s="232"/>
      <c r="D30" s="232"/>
      <c r="E30" s="232"/>
      <c r="F30" s="232"/>
      <c r="G30" s="232"/>
      <c r="H30" s="232"/>
      <c r="I30" s="232"/>
      <c r="J30" s="232"/>
    </row>
  </sheetData>
  <mergeCells count="1">
    <mergeCell ref="A1:J30"/>
  </mergeCells>
  <pageMargins left="0.7" right="0.7" top="0.75" bottom="0.75" header="0.3" footer="0.3"/>
  <pageSetup paperSize="9" scale="6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E2B71DDB-267F-4364-91A9-2C2233CC7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purl.org/dc/dcmitype/"/>
    <ds:schemaRef ds:uri="http://www.w3.org/XML/1998/namespace"/>
    <ds:schemaRef ds:uri="http://schemas.openxmlformats.org/package/2006/metadata/core-properties"/>
    <ds:schemaRef ds:uri="http://schemas.microsoft.com/office/2006/documentManagement/types"/>
    <ds:schemaRef ds:uri="http://schemas.microsoft.com/office/infopath/2007/PartnerControls"/>
    <ds:schemaRef ds:uri="f00c05a3-a522-4b3b-aeec-75a37a6bc44f"/>
    <ds:schemaRef ds:uri="http://purl.org/dc/terms/"/>
    <ds:schemaRef ds:uri="2090b57c-2e4d-4ed9-b313-510fc704fe75"/>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Žaneta Jagarinec Čani</dc:creator>
  <cp:lastModifiedBy>Željka Artner-Pavković</cp:lastModifiedBy>
  <cp:lastPrinted>2026-03-19T11:59:09Z</cp:lastPrinted>
  <dcterms:created xsi:type="dcterms:W3CDTF">2008-10-17T11:51:54Z</dcterms:created>
  <dcterms:modified xsi:type="dcterms:W3CDTF">2026-03-20T10:17:16Z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