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saveExternalLinkValues="0" codeName="ThisWorkbook" defaultThemeVersion="124226"/>
  <workbookProtection workbookPassword="CA29" lockStructure="1"/>
  <bookViews>
    <workbookView xWindow="-15" yWindow="5970" windowWidth="25230" windowHeight="6015" activeTab="1"/>
  </bookViews>
  <sheets>
    <sheet name="Opći podaci" sheetId="23" r:id="rId1"/>
    <sheet name="Bilanca" sheetId="18" r:id="rId2"/>
    <sheet name="RDG" sheetId="19" r:id="rId3"/>
    <sheet name="NT_D" sheetId="21" r:id="rId4"/>
    <sheet name="PK" sheetId="22" r:id="rId5"/>
    <sheet name="Bilješke" sheetId="24" r:id="rId6"/>
  </sheets>
  <definedNames>
    <definedName name="_xlnm.Print_Area" localSheetId="5">Bilješke!$A$1:$J$25</definedName>
    <definedName name="_xlnm.Print_Area" localSheetId="3">NT_D!$A$1:$I$63</definedName>
    <definedName name="_xlnm.Print_Area" localSheetId="0">'Opći podaci'!$A$1:$J$60</definedName>
    <definedName name="_xlnm.Print_Area" localSheetId="4">PK!$A$1:$R$26</definedName>
    <definedName name="_xlnm.Print_Area" localSheetId="2">RDG!$A$1:$I$68</definedName>
    <definedName name="_xlnm.Print_Titles" localSheetId="1">Bilanca!$5:$6</definedName>
    <definedName name="_xlnm.Print_Titles" localSheetId="3">NT_D!$5:$6</definedName>
    <definedName name="_xlnm.Print_Titles" localSheetId="2">RDG!$5:$6</definedName>
  </definedNames>
  <calcPr calcId="145621"/>
</workbook>
</file>

<file path=xl/calcChain.xml><?xml version="1.0" encoding="utf-8"?>
<calcChain xmlns="http://schemas.openxmlformats.org/spreadsheetml/2006/main">
  <c r="I77" i="18" l="1"/>
  <c r="H77" i="18"/>
  <c r="I36" i="19" l="1"/>
  <c r="H36" i="19"/>
  <c r="I22" i="19"/>
  <c r="I33" i="19" s="1"/>
  <c r="I35" i="19" s="1"/>
  <c r="H22" i="19"/>
  <c r="H33" i="19" s="1"/>
  <c r="H35" i="19" s="1"/>
  <c r="R7" i="22" l="1"/>
  <c r="R8" i="22"/>
  <c r="R10" i="22"/>
  <c r="R11" i="22"/>
  <c r="R12" i="22"/>
  <c r="R13" i="22"/>
  <c r="R14" i="22"/>
  <c r="R15" i="22"/>
  <c r="R16" i="22"/>
  <c r="R17" i="22"/>
  <c r="R18" i="22"/>
  <c r="R19" i="22"/>
  <c r="R20" i="22"/>
  <c r="R21" i="22"/>
  <c r="R22" i="22"/>
  <c r="R23" i="22"/>
  <c r="R24" i="22"/>
  <c r="R25" i="22"/>
  <c r="R6" i="22"/>
  <c r="F9" i="22"/>
  <c r="G9" i="22"/>
  <c r="H9" i="22"/>
  <c r="I9" i="22"/>
  <c r="I26" i="22" s="1"/>
  <c r="J9" i="22"/>
  <c r="J26" i="22" s="1"/>
  <c r="K9" i="22"/>
  <c r="K26" i="22" s="1"/>
  <c r="L9" i="22"/>
  <c r="L26" i="22" s="1"/>
  <c r="M9" i="22"/>
  <c r="M26" i="22" s="1"/>
  <c r="N9" i="22"/>
  <c r="N26" i="22" s="1"/>
  <c r="O9" i="22"/>
  <c r="O26" i="22" s="1"/>
  <c r="P9" i="22"/>
  <c r="P26" i="22" s="1"/>
  <c r="Q9" i="22"/>
  <c r="Q26" i="22" s="1"/>
  <c r="F26" i="22"/>
  <c r="G26" i="22"/>
  <c r="H26" i="22"/>
  <c r="E9" i="22"/>
  <c r="E26" i="22" s="1"/>
  <c r="I59" i="21"/>
  <c r="H59" i="21"/>
  <c r="I51" i="21"/>
  <c r="H51" i="21"/>
  <c r="H44" i="21"/>
  <c r="I44" i="21"/>
  <c r="I57" i="19"/>
  <c r="H57" i="19"/>
  <c r="I45" i="19"/>
  <c r="H45" i="19"/>
  <c r="I39" i="19"/>
  <c r="H39" i="19"/>
  <c r="H52" i="18"/>
  <c r="I52" i="18"/>
  <c r="I48" i="18"/>
  <c r="H48" i="18"/>
  <c r="H42" i="18"/>
  <c r="I42" i="18"/>
  <c r="I29" i="18"/>
  <c r="H29" i="18"/>
  <c r="H25" i="18"/>
  <c r="I25" i="18"/>
  <c r="I22" i="18"/>
  <c r="H22" i="18"/>
  <c r="I18" i="18"/>
  <c r="H18" i="18"/>
  <c r="I13" i="18"/>
  <c r="H13" i="18"/>
  <c r="I9" i="18"/>
  <c r="H9" i="18"/>
  <c r="I43" i="19" l="1"/>
  <c r="H43" i="19"/>
  <c r="H63" i="18"/>
  <c r="H78" i="18" s="1"/>
  <c r="I63" i="18"/>
  <c r="I78" i="18" s="1"/>
  <c r="R9" i="22"/>
  <c r="R26" i="22"/>
  <c r="H60" i="21"/>
  <c r="H63" i="21" s="1"/>
  <c r="I60" i="21"/>
  <c r="I63" i="21" s="1"/>
  <c r="I40" i="18"/>
  <c r="H40" i="18"/>
  <c r="I44" i="19"/>
  <c r="I66" i="19" s="1"/>
  <c r="H44" i="19"/>
  <c r="H66" i="19" l="1"/>
</calcChain>
</file>

<file path=xl/sharedStrings.xml><?xml version="1.0" encoding="utf-8"?>
<sst xmlns="http://schemas.openxmlformats.org/spreadsheetml/2006/main" count="338" uniqueCount="302">
  <si>
    <t>do</t>
  </si>
  <si>
    <t>BILANCA</t>
  </si>
  <si>
    <t>Naziv pozicije</t>
  </si>
  <si>
    <r>
      <t xml:space="preserve">AOP
</t>
    </r>
    <r>
      <rPr>
        <b/>
        <sz val="7"/>
        <color indexed="9"/>
        <rFont val="Arial"/>
        <family val="2"/>
        <charset val="238"/>
      </rPr>
      <t>oznaka</t>
    </r>
  </si>
  <si>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</si>
  <si>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</si>
  <si>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</si>
  <si>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</si>
  <si>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</si>
  <si>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</si>
  <si>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Opis pozicije</t>
  </si>
  <si>
    <t>Raspodjeljivo imateljima kapitala matice</t>
  </si>
  <si>
    <t>u kunama</t>
  </si>
  <si>
    <t>10</t>
  </si>
  <si>
    <t>Imovina</t>
  </si>
  <si>
    <t>Obveze</t>
  </si>
  <si>
    <t>Kapital</t>
  </si>
  <si>
    <t>IZVJEŠTAJ O OSTALOJ SVEOBUHVATNOJ DOBITI</t>
  </si>
  <si>
    <t>Ulagačke aktivnosti</t>
  </si>
  <si>
    <t>Financijske aktivnosti</t>
  </si>
  <si>
    <t>Manjinski udjel</t>
  </si>
  <si>
    <t>Kupnja / prodaja trezorskih dionica</t>
  </si>
  <si>
    <t>Novčana sredstva, novčana potraživanja od središnjih banaka i ostali depoziti po viđenju (od 2. do 4.)</t>
  </si>
  <si>
    <t>Novac u blagajni</t>
  </si>
  <si>
    <t>Novčana potraživanja od središnjih banaka</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</si>
  <si>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</si>
  <si>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</si>
  <si>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</si>
  <si>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</si>
  <si>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</si>
  <si>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</si>
  <si>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</si>
  <si>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</si>
  <si>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</si>
  <si>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</si>
  <si>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</si>
  <si>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</si>
  <si>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</si>
  <si>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</si>
  <si>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</si>
  <si>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</si>
  <si>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</si>
  <si>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</si>
  <si>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</si>
  <si>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</si>
  <si>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</si>
  <si>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</si>
  <si>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</si>
  <si>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</si>
  <si>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</si>
  <si>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</si>
  <si>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</si>
  <si>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</si>
  <si>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</si>
  <si>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Rezervacije</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</si>
  <si>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</si>
  <si>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</si>
  <si>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</si>
  <si>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</si>
  <si>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</si>
  <si>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Temeljni kapital</t>
  </si>
  <si>
    <t xml:space="preserve">  Premija na dionice</t>
  </si>
  <si>
    <t xml:space="preserve">  Izdani vlasnički instrumenti osim kapitala</t>
  </si>
  <si>
    <t xml:space="preserve">  Ostali vlasnički instrumenti</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</si>
  <si>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</si>
  <si>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</si>
  <si>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</si>
  <si>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</si>
  <si>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</si>
  <si>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</si>
  <si>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</si>
  <si>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</si>
  <si>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</si>
  <si>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</si>
  <si>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</si>
  <si>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</si>
  <si>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</si>
  <si>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</si>
  <si>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</si>
  <si>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</si>
  <si>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</si>
  <si>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</si>
  <si>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</si>
  <si>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Dobici ili ( – ) gubici po financijskoj imovini i financijskim obvezama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</si>
  <si>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</si>
  <si>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</si>
  <si>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</si>
  <si>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</si>
  <si>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</si>
  <si>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Ukupno prihodi iz poslovanja, neto (1. – 2. – 3. + 4. + 5. – 6. + od 7. do 14. – 15.)</t>
  </si>
  <si>
    <t>(Administrativni rashodi)</t>
  </si>
  <si>
    <t>(Amortizacija)</t>
  </si>
  <si>
    <t>Dobici ili ( – ) gubici zbog promjena, neto</t>
  </si>
  <si>
    <t>(Rezervacije ili ( – ) ukidanje rezervacija)</t>
  </si>
  <si>
    <t>(Umanjenje vrijednosti ili ( – ) ukidanje umanjenja vrijednosti po financijskoj imovini koja nije mjerena po fer vrijednosti kroz dobit ili gubitak)</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</si>
  <si>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</si>
  <si>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</si>
  <si>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</si>
  <si>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Udio dobiti ili ( – ) gubitka od ulaganja u društva kćeri, zajedničke pothvate i pridružena društva obračunatih metodom udjela</t>
  </si>
  <si>
    <t>Dobit ili ( – ) gubitak od dugotrajne imovine i grupe za otuđenje klasificirane kao namijenjene za prodaju koje nisu kvalificirane kao poslovanje koje se neće nastaviti</t>
  </si>
  <si>
    <t>Dobit ili ( – ) gubitak prije oporezivanja iz poslovanja koje će se nastaviti (16. – 17. – 18. + 19. – od 20. do 23. + od 24. do 26.)</t>
  </si>
  <si>
    <t>(Porezni rashodi ili ( – ) prihodi povezani s dobiti ili gubitkom iz poslovanja koje će se nastaviti)</t>
  </si>
  <si>
    <t>Dobit ili ( – ) gubitak nakon oporezivanja iz poslovanja koje će se nastaviti (27. – 28.)</t>
  </si>
  <si>
    <t>Dobit ili ( – ) gubitak nakon oporezivanja iz poslovanja koje se neće nastaviti (31. – 32.)</t>
  </si>
  <si>
    <t>Dobit ili ( – ) gubitak prije oporezivanja iz poslovanja koje se neće nastaviti</t>
  </si>
  <si>
    <t>(Porezni rashodi ili ( – ) prihodi povezani s poslovanjem koje se neće nastaviti)</t>
  </si>
  <si>
    <t>Dobit ili ( – ) gubitak tekuće godine (29. + 30.; 34. + 35.)</t>
  </si>
  <si>
    <t>Pripada manjinskom udjelu [nekontrolirajući udjeli]</t>
  </si>
  <si>
    <t>Pripada vlasnicima matičnog društva</t>
  </si>
  <si>
    <t xml:space="preserve">Dobit ili (-) gubitak tekuće godine </t>
  </si>
  <si>
    <t xml:space="preserve">Materijalna imovina </t>
  </si>
  <si>
    <t>Nematerijalna imovina</t>
  </si>
  <si>
    <t>Aktuarski dobici ili (-) gubici na mirovinskim planovima pod pokroviteljstvom
           poslodavca</t>
  </si>
  <si>
    <t>Dugotrajna imovina i grupe za otuđenje namijenjene za prodaju</t>
  </si>
  <si>
    <t>Udjel ostalih priznatih prihoda i rashoda od subjekata koji se obračunava
           metodom udjela</t>
  </si>
  <si>
    <t>Promjene fer vrijednosti vlasničkih instrumenata mjerenih po fer vrijednosti kroz ostalu sveobuhvatnu dobit</t>
  </si>
  <si>
    <r>
      <t xml:space="preserve">Dobici ili ( – ) gubici od računovodstva zaštite vlasničkih instrumenata mjerenih po fer vrijednosti kroz ostalu sveobuhvatnu dobit
</t>
    </r>
    <r>
      <rPr>
        <sz val="8"/>
        <rFont val="Arial"/>
        <family val="2"/>
        <charset val="238"/>
      </rPr>
      <t xml:space="preserve">        </t>
    </r>
  </si>
  <si>
    <r>
      <t xml:space="preserve">Promjene fer vrijednosti vlasničkih instrumenata mjerenih po fer vrijednosti kroz ostalu sveobuhvatnu dobit [zaštićena stavka]
</t>
    </r>
    <r>
      <rPr>
        <sz val="8"/>
        <rFont val="Arial"/>
        <family val="2"/>
        <charset val="238"/>
      </rPr>
      <t xml:space="preserve">        </t>
    </r>
  </si>
  <si>
    <r>
      <t xml:space="preserve">Promjene fer vrijednosti vlasničkih instrumenata mjerenih po fer vrijednosti kroz ostalu sveobuhvatnu dobit [instrument zaštite]
</t>
    </r>
    <r>
      <rPr>
        <sz val="8"/>
        <rFont val="Arial"/>
        <family val="2"/>
        <charset val="238"/>
      </rPr>
      <t xml:space="preserve">        </t>
    </r>
  </si>
  <si>
    <r>
      <t xml:space="preserve">Promjene fer vrijednosti financijskih obveza mjerenih po fer vrijednosti kroz dobit ili gubitak koje se pripisuju promjenama u kreditnom riziku
</t>
    </r>
    <r>
      <rPr>
        <sz val="8"/>
        <rFont val="Arial"/>
        <family val="2"/>
        <charset val="238"/>
      </rPr>
      <t xml:space="preserve">        </t>
    </r>
  </si>
  <si>
    <t>Zaštita neto ulaganja u inozemno poslovanje [efektivni udjel]</t>
  </si>
  <si>
    <t>Preračunavanje stranih valuta</t>
  </si>
  <si>
    <t>Zaštite novčanih tokova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</si>
  <si>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</si>
  <si>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</si>
  <si>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</si>
  <si>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</si>
  <si>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</si>
  <si>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</si>
  <si>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</si>
  <si>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</si>
  <si>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</si>
  <si>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</si>
  <si>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</si>
  <si>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</si>
  <si>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</si>
  <si>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</si>
  <si>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</si>
  <si>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</si>
  <si>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</si>
  <si>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</si>
  <si>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</si>
  <si>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</si>
  <si>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</si>
  <si>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</si>
  <si>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</si>
  <si>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</si>
  <si>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</si>
  <si>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</si>
  <si>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</si>
  <si>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</si>
  <si>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</si>
  <si>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</si>
  <si>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</si>
  <si>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</si>
  <si>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</si>
  <si>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</si>
  <si>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</si>
  <si>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</si>
  <si>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</si>
  <si>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</si>
  <si>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</si>
  <si>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</si>
  <si>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</si>
  <si>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</si>
  <si>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</si>
  <si>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</si>
  <si>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</si>
  <si>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</si>
  <si>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</si>
  <si>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</si>
  <si>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</si>
  <si>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</si>
  <si>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</si>
  <si>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</si>
  <si>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</si>
  <si>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</si>
  <si>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</si>
  <si>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</si>
  <si>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</si>
  <si>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</si>
  <si>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</si>
  <si>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</si>
  <si>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</si>
  <si>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</si>
  <si>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Ostali vlasnički instrumenti</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</si>
  <si>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</si>
  <si>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</si>
  <si>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</si>
  <si>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</si>
  <si>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</si>
  <si>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</si>
  <si>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</si>
  <si>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</si>
  <si>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</si>
  <si>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</si>
  <si>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</si>
  <si>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</si>
  <si>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</si>
  <si>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</si>
  <si>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</si>
  <si>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Izdavanje ostalih vlasničkih instrumenata</t>
  </si>
  <si>
    <t>Izvršavanje ili istek ostalih izdanih vlasničkih instrumenata</t>
  </si>
  <si>
    <t>Pretvaranje dugovanja u vlasničke instrumente</t>
  </si>
  <si>
    <t>Redukcija kapitala</t>
  </si>
  <si>
    <t>Dividende</t>
  </si>
  <si>
    <t>Prodaja ili poništenje trezorskih dionica</t>
  </si>
  <si>
    <t>Reklasifikacija financijskih instrumenata iz vlasničkih instrumenata u obveze</t>
  </si>
  <si>
    <t>Reklasifikacija financijskih instrumenata iz obveza u vlasničke instrumente</t>
  </si>
  <si>
    <t>Prijenosi između komponenata vlasničkih instrumenata</t>
  </si>
  <si>
    <t>Povećanje ili ( – ) smanjenje vlasničkih instrumenata kao posljedica poslovnih kombinacija</t>
  </si>
  <si>
    <t>Plaćanja temeljena na dionicama</t>
  </si>
  <si>
    <t>Ostalo povećanje ili ( – ) smanjenje vlasničkih instrumenata</t>
  </si>
  <si>
    <t>Ukupna sveobuhvatna dobit tekuće godine</t>
  </si>
  <si>
    <t>Završno stanje [tekuće razdoblje] (od 4. do 20.)</t>
  </si>
  <si>
    <t>5</t>
  </si>
  <si>
    <t>6</t>
  </si>
  <si>
    <t>7</t>
  </si>
  <si>
    <t>8</t>
  </si>
  <si>
    <t>9</t>
  </si>
  <si>
    <t>11</t>
  </si>
  <si>
    <t>12</t>
  </si>
  <si>
    <t>13</t>
  </si>
  <si>
    <t>14</t>
  </si>
  <si>
    <t>15</t>
  </si>
  <si>
    <t>16</t>
  </si>
  <si>
    <t>Tekuće razdoblje</t>
  </si>
  <si>
    <t>Zadnji dan prethodne poslovne godine</t>
  </si>
  <si>
    <t>Isto razdoblje prethodne godine</t>
  </si>
  <si>
    <t>Novac i novčani ekvivalenti na početku razdoblja</t>
  </si>
  <si>
    <t>Novac i novčani ekvivalenti na kraju razdoblja (48. + 49. + 50.)</t>
  </si>
  <si>
    <t>Na izvještajni datum tekućeg razdoblja</t>
  </si>
  <si>
    <r>
      <t>Porez na dobit koji se odnosi na stavke koje neće biti reklasificirane</t>
    </r>
    <r>
      <rPr>
        <sz val="8"/>
        <rFont val="Arial"/>
        <family val="2"/>
        <charset val="238"/>
      </rPr>
      <t xml:space="preserve">        </t>
    </r>
  </si>
  <si>
    <t>Ostala sveobuhvatna dobit (38. + 50.)</t>
  </si>
  <si>
    <t xml:space="preserve"> Stavke koje neće biti reklasificirane u dobit ili gubitak (od 39. do 45. + 48. + 49.)</t>
  </si>
  <si>
    <t>Stavke koje je moguće reklasificirati u dobit ili gubitak (od 51. do 58.)</t>
  </si>
  <si>
    <t>Ukupna sveobuhvatna dobit tekuće godine (36. + 37.; 60. + 61.)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</si>
  <si>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</si>
  <si>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</si>
  <si>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</si>
  <si>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</si>
  <si>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</si>
  <si>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</si>
  <si>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</si>
  <si>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</si>
  <si>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</si>
  <si>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</si>
  <si>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</si>
  <si>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</si>
  <si>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</si>
  <si>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</si>
  <si>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</si>
  <si>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</si>
  <si>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</si>
  <si>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</si>
  <si>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</si>
  <si>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</si>
  <si>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za razdoblje od</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</si>
  <si>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</si>
  <si>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</si>
  <si>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</si>
  <si>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</si>
  <si>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</si>
  <si>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</si>
  <si>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</si>
  <si>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</si>
  <si>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</si>
  <si>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</si>
  <si>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</si>
  <si>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</si>
  <si>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</si>
  <si>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</si>
  <si>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</si>
  <si>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</si>
  <si>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</si>
  <si>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</si>
  <si>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</si>
  <si>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03015904</t>
  </si>
  <si>
    <t>HR</t>
  </si>
  <si>
    <t>010000486</t>
  </si>
  <si>
    <t>97326283154</t>
  </si>
  <si>
    <t>PODRAVSKA BANKA DD</t>
  </si>
  <si>
    <t>KOPRIVNICA</t>
  </si>
  <si>
    <t>OPATIČKA 3</t>
  </si>
  <si>
    <t>uprava@poba.hr</t>
  </si>
  <si>
    <t>www.poba.hr</t>
  </si>
  <si>
    <t>stanje na dan 31.12.2018</t>
  </si>
  <si>
    <t>Obveznik: PODRAVSKA BANKA DD</t>
  </si>
  <si>
    <t>Obveznik: PODRAVSKA BANKA D.D.</t>
  </si>
  <si>
    <t>u razdoblju 01.01.2018. do 31.12.2018.</t>
  </si>
  <si>
    <t>529900LSO9YYPL05B152</t>
  </si>
  <si>
    <t>Željka Artner-Pavković</t>
  </si>
  <si>
    <t>072 655 259</t>
  </si>
  <si>
    <t>izvjestaji@poba.hr</t>
  </si>
  <si>
    <t xml:space="preserve">Ernst &amp; Young d.o.o. </t>
  </si>
  <si>
    <t xml:space="preserve">                   BILJEŠKE UZ GODIŠNJE FINANCIJSKE IZVJEŠTAJE (GFI)
Naziv izdavatelja:  PODRAVSKA BANKA D.D.
OIB:   97326283154
Izvještajno razdoblje: 1. siječnja 2018. - 31. prosinca 2018.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t>
  </si>
  <si>
    <t>1. Promjene računovodstvenih politika</t>
  </si>
  <si>
    <t>Tijekom 2018. godine Banka je uskladila računovodstvene politike s odredbama MSFI 9.</t>
  </si>
  <si>
    <t>198</t>
  </si>
  <si>
    <t>Zvonimir Madunić</t>
  </si>
  <si>
    <t>2. Dodatne informacije</t>
  </si>
  <si>
    <t>Detaljne bilješke uz financijske izvještaje prezentirane su u financijskim izvještajima koji su dio Godišnjeg izvješća.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</si>
</sst>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2"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22"/>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57">
    <xf numFmtId="0" fontId="0" fillId="0" borderId="0" xfId="0"/>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1" fillId="0" borderId="0" xfId="3" applyFont="1" applyProtection="1"/>
    <xf numFmtId="49" fontId="8" fillId="3" borderId="1" xfId="0" applyNumberFormat="1" applyFont="1" applyFill="1" applyBorder="1" applyAlignment="1" applyProtection="1">
      <alignment horizontal="center" vertical="center"/>
    </xf>
    <xf numFmtId="164" fontId="14" fillId="0" borderId="1" xfId="0" applyNumberFormat="1" applyFont="1" applyFill="1" applyBorder="1" applyAlignment="1" applyProtection="1">
      <alignment horizontal="center" vertical="center"/>
    </xf>
    <xf numFmtId="164" fontId="14" fillId="9" borderId="1" xfId="0" applyNumberFormat="1" applyFont="1" applyFill="1" applyBorder="1" applyAlignment="1" applyProtection="1">
      <alignment horizontal="center" vertical="center"/>
    </xf>
    <xf numFmtId="0" fontId="14" fillId="0" borderId="0" xfId="0" applyFont="1" applyFill="1" applyBorder="1" applyAlignment="1" applyProtection="1">
      <alignment horizontal="left" vertical="center" wrapText="1"/>
    </xf>
    <xf numFmtId="0" fontId="14" fillId="0" borderId="0" xfId="0" applyFont="1" applyBorder="1" applyAlignment="1" applyProtection="1">
      <alignment horizontal="left" vertical="center" wrapText="1"/>
    </xf>
    <xf numFmtId="165" fontId="3" fillId="0" borderId="0" xfId="0" applyNumberFormat="1" applyFont="1" applyFill="1" applyBorder="1" applyAlignment="1" applyProtection="1">
      <alignment horizontal="center" vertical="center"/>
    </xf>
    <xf numFmtId="0" fontId="10" fillId="0" borderId="0" xfId="3" applyProtection="1"/>
    <xf numFmtId="164" fontId="14" fillId="0" borderId="10" xfId="0" applyNumberFormat="1" applyFont="1" applyFill="1" applyBorder="1" applyAlignment="1" applyProtection="1">
      <alignment horizontal="center" vertical="center"/>
    </xf>
    <xf numFmtId="0" fontId="3" fillId="3" borderId="18" xfId="3" applyFont="1" applyFill="1" applyBorder="1" applyAlignment="1" applyProtection="1">
      <alignment horizontal="center" vertical="center" wrapText="1"/>
    </xf>
    <xf numFmtId="0" fontId="14" fillId="3" borderId="1" xfId="3" applyFont="1" applyFill="1" applyBorder="1" applyAlignment="1" applyProtection="1">
      <alignment horizontal="center" vertical="center"/>
    </xf>
    <xf numFmtId="3" fontId="14" fillId="3" borderId="1" xfId="3" applyNumberFormat="1" applyFont="1" applyFill="1" applyBorder="1" applyAlignment="1" applyProtection="1">
      <alignment horizontal="center" vertical="center" wrapText="1"/>
    </xf>
    <xf numFmtId="0" fontId="0" fillId="0" borderId="0" xfId="0" applyProtection="1"/>
    <xf numFmtId="0" fontId="3" fillId="3" borderId="13" xfId="0" applyFont="1" applyFill="1" applyBorder="1" applyAlignment="1" applyProtection="1">
      <alignment horizontal="center" vertical="center" wrapText="1"/>
    </xf>
    <xf numFmtId="0" fontId="14" fillId="3" borderId="12" xfId="0" applyFont="1" applyFill="1" applyBorder="1" applyAlignment="1" applyProtection="1">
      <alignment horizontal="center" vertical="center"/>
    </xf>
    <xf numFmtId="3" fontId="14" fillId="3" borderId="12" xfId="0" applyNumberFormat="1" applyFont="1" applyFill="1" applyBorder="1" applyAlignment="1" applyProtection="1">
      <alignment horizontal="center" vertical="center" wrapText="1"/>
    </xf>
    <xf numFmtId="164" fontId="14" fillId="9" borderId="10" xfId="0" applyNumberFormat="1" applyFont="1" applyFill="1" applyBorder="1" applyAlignment="1" applyProtection="1">
      <alignment horizontal="center" vertical="center"/>
    </xf>
    <xf numFmtId="0" fontId="20" fillId="10" borderId="2" xfId="0" applyFont="1" applyFill="1" applyBorder="1"/>
    <xf numFmtId="0" fontId="0" fillId="10" borderId="16" xfId="0" applyFill="1" applyBorder="1"/>
    <xf numFmtId="0" fontId="4" fillId="10" borderId="21" xfId="0" applyFont="1" applyFill="1" applyBorder="1" applyAlignment="1">
      <alignment vertical="center"/>
    </xf>
    <xf numFmtId="0" fontId="0" fillId="10" borderId="20" xfId="0" applyFill="1" applyBorder="1"/>
    <xf numFmtId="0" fontId="23" fillId="10" borderId="19" xfId="0" applyFont="1" applyFill="1" applyBorder="1"/>
    <xf numFmtId="0" fontId="23" fillId="10" borderId="20" xfId="0" applyFont="1" applyFill="1" applyBorder="1" applyAlignment="1">
      <alignment wrapText="1"/>
    </xf>
    <xf numFmtId="0" fontId="23" fillId="10" borderId="20"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20" xfId="0" applyFont="1" applyFill="1" applyBorder="1" applyAlignment="1">
      <alignment horizontal="center" vertical="center"/>
    </xf>
    <xf numFmtId="0" fontId="23" fillId="10" borderId="19" xfId="0" applyFont="1" applyFill="1" applyBorder="1" applyAlignment="1">
      <alignment vertical="top"/>
    </xf>
    <xf numFmtId="0" fontId="4" fillId="10" borderId="20" xfId="0" applyFont="1" applyFill="1" applyBorder="1" applyAlignment="1">
      <alignment vertical="center"/>
    </xf>
    <xf numFmtId="0" fontId="0" fillId="10" borderId="4" xfId="0" applyFill="1" applyBorder="1"/>
    <xf numFmtId="0" fontId="0" fillId="10" borderId="3" xfId="0" applyFill="1" applyBorder="1"/>
    <xf numFmtId="0" fontId="0" fillId="10" borderId="5" xfId="0" applyFill="1" applyBorder="1"/>
    <xf numFmtId="0" fontId="3" fillId="11" borderId="22" xfId="0" applyFont="1" applyFill="1" applyBorder="1" applyAlignment="1" applyProtection="1">
      <alignment horizontal="center" vertical="center"/>
      <protection locked="0"/>
    </xf>
    <xf numFmtId="3" fontId="0" fillId="0" borderId="0" xfId="0" applyNumberFormat="1" applyProtection="1"/>
    <xf numFmtId="3" fontId="14" fillId="3" borderId="14" xfId="0" applyNumberFormat="1" applyFont="1" applyFill="1" applyBorder="1" applyAlignment="1" applyProtection="1">
      <alignment horizontal="center" vertical="center" wrapText="1"/>
    </xf>
    <xf numFmtId="3" fontId="14" fillId="3" borderId="13" xfId="0" applyNumberFormat="1" applyFont="1" applyFill="1" applyBorder="1" applyAlignment="1" applyProtection="1">
      <alignment horizontal="center" vertical="center" wrapText="1"/>
    </xf>
    <xf numFmtId="3" fontId="18" fillId="9" borderId="10" xfId="0" applyNumberFormat="1" applyFont="1" applyFill="1" applyBorder="1" applyAlignment="1" applyProtection="1">
      <alignment horizontal="right" vertical="center" shrinkToFit="1"/>
    </xf>
    <xf numFmtId="3" fontId="2" fillId="0" borderId="10" xfId="0" applyNumberFormat="1" applyFont="1" applyFill="1" applyBorder="1" applyAlignment="1" applyProtection="1">
      <alignment horizontal="right" vertical="center" shrinkToFit="1"/>
      <protection locked="0"/>
    </xf>
    <xf numFmtId="3" fontId="2" fillId="0" borderId="17" xfId="0" applyNumberFormat="1" applyFont="1" applyFill="1" applyBorder="1" applyAlignment="1" applyProtection="1">
      <alignment horizontal="right" vertical="center" shrinkToFit="1"/>
      <protection locked="0"/>
    </xf>
    <xf numFmtId="3" fontId="17" fillId="9" borderId="11" xfId="0" applyNumberFormat="1" applyFont="1" applyFill="1" applyBorder="1" applyAlignment="1" applyProtection="1">
      <alignment horizontal="right" vertical="center" shrinkToFit="1"/>
    </xf>
    <xf numFmtId="3" fontId="17" fillId="9" borderId="10" xfId="0" applyNumberFormat="1" applyFont="1" applyFill="1" applyBorder="1" applyAlignment="1" applyProtection="1">
      <alignment horizontal="right" vertical="center" shrinkToFit="1"/>
    </xf>
    <xf numFmtId="3" fontId="10" fillId="0" borderId="0" xfId="3" applyNumberFormat="1" applyProtection="1"/>
    <xf numFmtId="3" fontId="14" fillId="3" borderId="6" xfId="3" applyNumberFormat="1" applyFont="1" applyFill="1" applyBorder="1" applyAlignment="1" applyProtection="1">
      <alignment horizontal="center" vertical="center" wrapText="1"/>
    </xf>
    <xf numFmtId="3" fontId="4" fillId="0" borderId="1" xfId="0" applyNumberFormat="1" applyFont="1" applyFill="1" applyBorder="1" applyAlignment="1" applyProtection="1">
      <alignment vertical="center" shrinkToFit="1"/>
      <protection locked="0"/>
    </xf>
    <xf numFmtId="3" fontId="18" fillId="9" borderId="1" xfId="0" applyNumberFormat="1" applyFont="1" applyFill="1" applyBorder="1" applyAlignment="1" applyProtection="1">
      <alignment vertical="center" shrinkToFit="1"/>
    </xf>
    <xf numFmtId="3" fontId="4" fillId="0" borderId="1" xfId="0" applyNumberFormat="1" applyFont="1" applyFill="1" applyBorder="1" applyAlignment="1" applyProtection="1">
      <alignment vertical="center" shrinkToFit="1"/>
    </xf>
    <xf numFmtId="3" fontId="17" fillId="9" borderId="1" xfId="0" applyNumberFormat="1" applyFont="1" applyFill="1" applyBorder="1" applyAlignment="1" applyProtection="1">
      <alignment vertical="center" shrinkToFit="1"/>
    </xf>
    <xf numFmtId="3" fontId="10" fillId="0" borderId="0" xfId="1" applyNumberFormat="1" applyFont="1" applyAlignment="1" applyProtection="1">
      <alignment wrapText="1"/>
    </xf>
    <xf numFmtId="3" fontId="10" fillId="0" borderId="0" xfId="3" applyNumberFormat="1" applyFont="1" applyProtection="1"/>
    <xf numFmtId="3" fontId="5" fillId="0" borderId="0" xfId="1" applyNumberFormat="1" applyFont="1" applyFill="1" applyBorder="1" applyAlignment="1" applyProtection="1">
      <alignment horizontal="center" vertical="center"/>
    </xf>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1" xfId="0" applyNumberFormat="1" applyFont="1" applyFill="1" applyBorder="1" applyAlignment="1" applyProtection="1">
      <alignment horizontal="center" vertical="center" wrapText="1"/>
    </xf>
    <xf numFmtId="3" fontId="12" fillId="3" borderId="1" xfId="0" applyNumberFormat="1" applyFont="1" applyFill="1" applyBorder="1" applyAlignment="1" applyProtection="1">
      <alignment horizontal="center" vertical="center" wrapText="1"/>
    </xf>
    <xf numFmtId="3" fontId="8" fillId="3" borderId="1" xfId="0" applyNumberFormat="1" applyFont="1" applyFill="1" applyBorder="1" applyAlignment="1" applyProtection="1">
      <alignment horizontal="center" vertical="center"/>
    </xf>
    <xf numFmtId="3" fontId="4" fillId="0" borderId="1" xfId="0" applyNumberFormat="1" applyFont="1" applyFill="1" applyBorder="1" applyAlignment="1" applyProtection="1">
      <alignment horizontal="right" vertical="center" shrinkToFit="1"/>
      <protection locked="0"/>
    </xf>
    <xf numFmtId="3" fontId="17" fillId="9" borderId="1" xfId="0" applyNumberFormat="1" applyFont="1" applyFill="1" applyBorder="1" applyAlignment="1" applyProtection="1">
      <alignment horizontal="right" vertical="center" shrinkToFit="1"/>
    </xf>
    <xf numFmtId="3" fontId="18" fillId="9" borderId="1" xfId="0" applyNumberFormat="1" applyFont="1" applyFill="1" applyBorder="1" applyAlignment="1" applyProtection="1">
      <alignment horizontal="right" vertical="center" shrinkToFit="1"/>
    </xf>
    <xf numFmtId="3" fontId="17" fillId="0" borderId="0" xfId="0" applyNumberFormat="1" applyFont="1" applyFill="1" applyBorder="1" applyAlignment="1" applyProtection="1">
      <alignment horizontal="right" vertical="center" shrinkToFit="1"/>
    </xf>
    <xf numFmtId="0" fontId="14" fillId="3" borderId="1" xfId="3" applyFont="1" applyFill="1" applyBorder="1" applyAlignment="1" applyProtection="1">
      <alignment horizontal="center" vertical="center"/>
    </xf>
    <xf numFmtId="14" fontId="5" fillId="2" borderId="0" xfId="1" applyNumberFormat="1" applyFont="1" applyFill="1" applyBorder="1" applyAlignment="1" applyProtection="1">
      <alignment horizontal="center" vertical="center"/>
    </xf>
    <xf numFmtId="3" fontId="14" fillId="3" borderId="18" xfId="3" applyNumberFormat="1" applyFont="1" applyFill="1" applyBorder="1" applyAlignment="1" applyProtection="1">
      <alignment horizontal="center" vertical="center" wrapText="1"/>
    </xf>
    <xf numFmtId="0" fontId="3" fillId="3" borderId="1" xfId="3" applyFont="1" applyFill="1" applyBorder="1" applyAlignment="1" applyProtection="1">
      <alignment horizontal="center" vertical="center" wrapText="1"/>
    </xf>
    <xf numFmtId="3" fontId="14" fillId="3" borderId="1" xfId="0" applyNumberFormat="1" applyFont="1" applyFill="1" applyBorder="1" applyAlignment="1" applyProtection="1">
      <alignment horizontal="center" vertical="center" wrapText="1"/>
    </xf>
    <xf numFmtId="3" fontId="2" fillId="0" borderId="1" xfId="0" applyNumberFormat="1" applyFont="1" applyFill="1" applyBorder="1" applyAlignment="1" applyProtection="1">
      <alignment horizontal="right" vertical="center" shrinkToFit="1"/>
      <protection locked="0"/>
    </xf>
    <xf numFmtId="3" fontId="16" fillId="7" borderId="1" xfId="0" applyNumberFormat="1" applyFont="1" applyFill="1" applyBorder="1" applyAlignment="1" applyProtection="1">
      <alignment horizontal="right" vertical="center" shrinkToFit="1"/>
    </xf>
    <xf numFmtId="3" fontId="16" fillId="7" borderId="1" xfId="0" applyNumberFormat="1" applyFont="1" applyFill="1" applyBorder="1" applyAlignment="1" applyProtection="1">
      <alignment horizontal="right" vertical="center" shrinkToFit="1"/>
      <protection locked="0"/>
    </xf>
    <xf numFmtId="0" fontId="23" fillId="10" borderId="0" xfId="0" applyFont="1" applyFill="1" applyBorder="1"/>
    <xf numFmtId="0" fontId="4" fillId="10" borderId="0" xfId="0" applyFont="1" applyFill="1" applyBorder="1" applyAlignment="1">
      <alignment horizontal="right" vertical="center" wrapText="1"/>
    </xf>
    <xf numFmtId="0" fontId="23" fillId="10" borderId="0" xfId="0" applyFont="1" applyFill="1" applyBorder="1" applyAlignment="1">
      <alignment vertical="top"/>
    </xf>
    <xf numFmtId="0" fontId="3" fillId="11" borderId="5" xfId="0" applyFont="1" applyFill="1" applyBorder="1" applyAlignment="1" applyProtection="1">
      <alignment horizontal="center" vertical="center"/>
      <protection locked="0"/>
    </xf>
    <xf numFmtId="0" fontId="23" fillId="10" borderId="0" xfId="0" applyFont="1" applyFill="1" applyBorder="1" applyAlignment="1">
      <alignment vertical="top" wrapText="1"/>
    </xf>
    <xf numFmtId="0" fontId="4" fillId="10" borderId="0" xfId="0" applyFont="1" applyFill="1" applyBorder="1" applyAlignment="1">
      <alignment horizontal="center" vertical="center"/>
    </xf>
    <xf numFmtId="0" fontId="24" fillId="10" borderId="0" xfId="0" applyFont="1" applyFill="1" applyBorder="1" applyAlignment="1">
      <alignment vertical="center"/>
    </xf>
    <xf numFmtId="0" fontId="24" fillId="10" borderId="20" xfId="0" applyFont="1" applyFill="1" applyBorder="1" applyAlignment="1">
      <alignment vertical="center"/>
    </xf>
    <xf numFmtId="0" fontId="23" fillId="10" borderId="0" xfId="0" applyFont="1" applyFill="1" applyBorder="1" applyAlignment="1">
      <alignment vertical="center"/>
    </xf>
    <xf numFmtId="0" fontId="23" fillId="10" borderId="20" xfId="0" applyFont="1" applyFill="1" applyBorder="1" applyAlignment="1">
      <alignment vertical="center"/>
    </xf>
    <xf numFmtId="0" fontId="23" fillId="10" borderId="0" xfId="0" applyFont="1" applyFill="1" applyBorder="1" applyAlignment="1">
      <alignment wrapText="1"/>
    </xf>
    <xf numFmtId="0" fontId="23" fillId="10" borderId="19" xfId="0" applyFont="1" applyFill="1" applyBorder="1" applyAlignment="1">
      <alignment wrapText="1"/>
    </xf>
    <xf numFmtId="0" fontId="22" fillId="10" borderId="19" xfId="0" applyFont="1" applyFill="1" applyBorder="1" applyAlignment="1">
      <alignment horizontal="center" vertical="center"/>
    </xf>
    <xf numFmtId="0" fontId="22" fillId="10" borderId="0" xfId="0" applyFont="1" applyFill="1" applyBorder="1" applyAlignment="1">
      <alignment horizontal="center" vertical="center"/>
    </xf>
    <xf numFmtId="0" fontId="22" fillId="10" borderId="20" xfId="0" applyFont="1" applyFill="1" applyBorder="1" applyAlignment="1">
      <alignment horizontal="center" vertical="center"/>
    </xf>
    <xf numFmtId="0" fontId="3" fillId="10" borderId="19" xfId="0" applyFont="1" applyFill="1" applyBorder="1" applyAlignment="1">
      <alignment vertical="center" wrapText="1"/>
    </xf>
    <xf numFmtId="0" fontId="3" fillId="10" borderId="0" xfId="0" applyFont="1" applyFill="1" applyBorder="1" applyAlignment="1">
      <alignment vertical="center" wrapText="1"/>
    </xf>
    <xf numFmtId="0" fontId="25"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26" fillId="10" borderId="0" xfId="0" applyFont="1" applyFill="1" applyBorder="1" applyAlignment="1"/>
    <xf numFmtId="0" fontId="27" fillId="10" borderId="0" xfId="0" applyFont="1" applyFill="1" applyBorder="1" applyAlignment="1">
      <alignment vertical="center"/>
    </xf>
    <xf numFmtId="0" fontId="28" fillId="10" borderId="20" xfId="0" applyFont="1" applyFill="1" applyBorder="1" applyAlignment="1">
      <alignment vertical="center"/>
    </xf>
    <xf numFmtId="0" fontId="30" fillId="10" borderId="0" xfId="0" applyFont="1" applyFill="1" applyBorder="1" applyAlignment="1">
      <alignment vertical="center"/>
    </xf>
    <xf numFmtId="0" fontId="31" fillId="10" borderId="0" xfId="0" applyFont="1" applyFill="1" applyBorder="1" applyAlignment="1">
      <alignment vertical="center"/>
    </xf>
    <xf numFmtId="0" fontId="29" fillId="10" borderId="20" xfId="0" applyFont="1" applyFill="1" applyBorder="1" applyAlignment="1">
      <alignment vertical="center"/>
    </xf>
    <xf numFmtId="0" fontId="26" fillId="10" borderId="20" xfId="0" applyFont="1" applyFill="1" applyBorder="1"/>
    <xf numFmtId="1" fontId="3" fillId="11" borderId="22" xfId="0" applyNumberFormat="1" applyFont="1" applyFill="1" applyBorder="1" applyAlignment="1" applyProtection="1">
      <alignment horizontal="center" vertical="center"/>
      <protection locked="0"/>
    </xf>
    <xf numFmtId="49" fontId="3" fillId="11" borderId="22" xfId="0" applyNumberFormat="1" applyFont="1" applyFill="1" applyBorder="1" applyAlignment="1" applyProtection="1">
      <alignment horizontal="center" vertical="center"/>
      <protection locked="0"/>
    </xf>
    <xf numFmtId="3" fontId="17" fillId="0" borderId="1" xfId="0" applyNumberFormat="1" applyFont="1" applyFill="1" applyBorder="1" applyAlignment="1" applyProtection="1">
      <alignment vertical="center" shrinkToFit="1"/>
      <protection locked="0"/>
    </xf>
    <xf numFmtId="3" fontId="17" fillId="6" borderId="1" xfId="0" applyNumberFormat="1" applyFont="1" applyFill="1" applyBorder="1" applyAlignment="1" applyProtection="1">
      <alignment horizontal="right" vertical="center" shrinkToFit="1"/>
      <protection locked="0"/>
    </xf>
    <xf numFmtId="0" fontId="0" fillId="0" borderId="0" xfId="0" applyFill="1"/>
    <xf numFmtId="0" fontId="1" fillId="0" borderId="0" xfId="0" applyFont="1" applyAlignment="1">
      <alignment horizontal="left" vertical="top" wrapText="1"/>
    </xf>
    <xf numFmtId="0" fontId="1" fillId="0" borderId="0" xfId="0" applyFont="1" applyFill="1" applyAlignment="1"/>
    <xf numFmtId="0" fontId="1" fillId="0" borderId="0" xfId="0" applyFont="1"/>
    <xf numFmtId="0" fontId="23" fillId="10" borderId="0" xfId="0" applyFont="1" applyFill="1" applyBorder="1"/>
    <xf numFmtId="0" fontId="4" fillId="10" borderId="19"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23" fillId="11" borderId="4" xfId="0" applyFont="1" applyFill="1" applyBorder="1" applyAlignment="1" applyProtection="1">
      <alignment vertical="center"/>
      <protection locked="0"/>
    </xf>
    <xf numFmtId="0" fontId="23" fillId="11" borderId="3" xfId="0" applyFont="1" applyFill="1" applyBorder="1" applyAlignment="1" applyProtection="1">
      <alignment vertical="center"/>
      <protection locked="0"/>
    </xf>
    <xf numFmtId="0" fontId="23" fillId="11" borderId="5" xfId="0" applyFont="1" applyFill="1" applyBorder="1" applyAlignment="1" applyProtection="1">
      <alignment vertical="center"/>
      <protection locked="0"/>
    </xf>
    <xf numFmtId="0" fontId="4" fillId="10" borderId="2" xfId="0" applyFont="1" applyFill="1" applyBorder="1" applyAlignment="1">
      <alignment horizontal="left" vertical="center" wrapText="1"/>
    </xf>
    <xf numFmtId="0" fontId="4" fillId="10" borderId="7" xfId="0" applyFont="1" applyFill="1" applyBorder="1" applyAlignment="1">
      <alignment horizontal="left" vertical="center" wrapText="1"/>
    </xf>
    <xf numFmtId="0" fontId="4" fillId="10" borderId="0" xfId="0" applyFont="1" applyFill="1" applyBorder="1" applyAlignment="1">
      <alignment vertical="center"/>
    </xf>
    <xf numFmtId="49" fontId="3" fillId="11" borderId="4" xfId="0" applyNumberFormat="1" applyFont="1" applyFill="1" applyBorder="1" applyAlignment="1" applyProtection="1">
      <alignment vertical="center"/>
      <protection locked="0"/>
    </xf>
    <xf numFmtId="49" fontId="3" fillId="11" borderId="3" xfId="0" applyNumberFormat="1" applyFont="1" applyFill="1" applyBorder="1" applyAlignment="1" applyProtection="1">
      <alignment vertical="center"/>
      <protection locked="0"/>
    </xf>
    <xf numFmtId="49" fontId="3" fillId="11" borderId="5" xfId="0" applyNumberFormat="1" applyFont="1" applyFill="1" applyBorder="1" applyAlignment="1" applyProtection="1">
      <alignment vertical="center"/>
      <protection locked="0"/>
    </xf>
    <xf numFmtId="0" fontId="4" fillId="10" borderId="0" xfId="0" applyFont="1" applyFill="1" applyBorder="1" applyAlignment="1">
      <alignment horizontal="center" vertical="center"/>
    </xf>
    <xf numFmtId="0" fontId="4" fillId="10" borderId="20" xfId="0" applyFont="1" applyFill="1" applyBorder="1" applyAlignment="1">
      <alignment horizontal="center" vertical="center"/>
    </xf>
    <xf numFmtId="0" fontId="3" fillId="11" borderId="4" xfId="0" applyFont="1" applyFill="1" applyBorder="1" applyAlignment="1" applyProtection="1">
      <alignment horizontal="right" vertical="center"/>
      <protection locked="0"/>
    </xf>
    <xf numFmtId="0" fontId="3" fillId="11" borderId="3" xfId="0" applyFont="1" applyFill="1" applyBorder="1" applyAlignment="1" applyProtection="1">
      <alignment horizontal="right" vertical="center"/>
      <protection locked="0"/>
    </xf>
    <xf numFmtId="0" fontId="3" fillId="11" borderId="5" xfId="0" applyFont="1" applyFill="1" applyBorder="1" applyAlignment="1" applyProtection="1">
      <alignment horizontal="right" vertical="center"/>
      <protection locked="0"/>
    </xf>
    <xf numFmtId="0" fontId="23" fillId="10" borderId="0" xfId="0" applyFont="1" applyFill="1" applyBorder="1" applyAlignment="1">
      <alignment vertical="top" wrapText="1"/>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vertical="center"/>
      <protection locked="0"/>
    </xf>
    <xf numFmtId="0" fontId="3" fillId="11" borderId="5" xfId="0" applyFont="1" applyFill="1" applyBorder="1" applyAlignment="1" applyProtection="1">
      <alignment vertical="center"/>
      <protection locked="0"/>
    </xf>
    <xf numFmtId="0" fontId="23" fillId="10" borderId="0" xfId="0" applyFont="1" applyFill="1" applyBorder="1" applyProtection="1">
      <protection locked="0"/>
    </xf>
    <xf numFmtId="0" fontId="23" fillId="10" borderId="0" xfId="0" applyFont="1" applyFill="1" applyBorder="1" applyAlignment="1">
      <alignment vertical="top"/>
    </xf>
    <xf numFmtId="0" fontId="4" fillId="10" borderId="19" xfId="0" applyFont="1" applyFill="1" applyBorder="1" applyAlignment="1">
      <alignment horizontal="left" vertical="center"/>
    </xf>
    <xf numFmtId="0" fontId="4" fillId="10" borderId="0" xfId="0" applyFont="1" applyFill="1" applyBorder="1" applyAlignment="1">
      <alignment horizontal="left" vertical="center"/>
    </xf>
    <xf numFmtId="0" fontId="4" fillId="10" borderId="19" xfId="0" applyFont="1" applyFill="1" applyBorder="1" applyAlignment="1">
      <alignment horizontal="right" vertical="top" wrapText="1"/>
    </xf>
    <xf numFmtId="0" fontId="4" fillId="10" borderId="0" xfId="0" applyFont="1" applyFill="1" applyBorder="1" applyAlignment="1">
      <alignment horizontal="right" vertical="top" wrapText="1"/>
    </xf>
    <xf numFmtId="0" fontId="3" fillId="11" borderId="4" xfId="0" applyFont="1" applyFill="1" applyBorder="1" applyAlignment="1" applyProtection="1">
      <alignment horizontal="center" vertical="center"/>
      <protection locked="0"/>
    </xf>
    <xf numFmtId="0" fontId="3" fillId="11" borderId="5" xfId="0" applyFont="1" applyFill="1" applyBorder="1" applyAlignment="1" applyProtection="1">
      <alignment horizontal="center" vertical="center"/>
      <protection locked="0"/>
    </xf>
    <xf numFmtId="0" fontId="4" fillId="10" borderId="19" xfId="0" applyFont="1" applyFill="1" applyBorder="1" applyAlignment="1">
      <alignment horizontal="right" vertical="center"/>
    </xf>
    <xf numFmtId="0" fontId="4" fillId="10" borderId="0" xfId="0" applyFont="1" applyFill="1" applyBorder="1" applyAlignment="1">
      <alignment horizontal="right" vertical="center"/>
    </xf>
    <xf numFmtId="0" fontId="23" fillId="11" borderId="4" xfId="0" applyFont="1" applyFill="1" applyBorder="1" applyProtection="1">
      <protection locked="0"/>
    </xf>
    <xf numFmtId="0" fontId="23" fillId="11" borderId="3" xfId="0" applyFont="1" applyFill="1" applyBorder="1" applyProtection="1">
      <protection locked="0"/>
    </xf>
    <xf numFmtId="0" fontId="23" fillId="11" borderId="5" xfId="0" applyFont="1" applyFill="1" applyBorder="1" applyProtection="1">
      <protection locked="0"/>
    </xf>
    <xf numFmtId="0" fontId="23" fillId="10" borderId="0" xfId="0" applyFont="1" applyFill="1" applyBorder="1" applyAlignment="1">
      <alignment vertical="center"/>
    </xf>
    <xf numFmtId="0" fontId="23" fillId="10" borderId="20" xfId="0" applyFont="1" applyFill="1" applyBorder="1" applyAlignment="1">
      <alignment vertical="center"/>
    </xf>
    <xf numFmtId="0" fontId="4" fillId="10" borderId="19" xfId="0" applyFont="1" applyFill="1" applyBorder="1" applyAlignment="1">
      <alignment horizontal="center" vertical="center"/>
    </xf>
    <xf numFmtId="0" fontId="24" fillId="10" borderId="0" xfId="0" applyFont="1" applyFill="1" applyBorder="1" applyAlignment="1">
      <alignment vertical="center"/>
    </xf>
    <xf numFmtId="0" fontId="29" fillId="10" borderId="0" xfId="0" applyFont="1" applyFill="1" applyBorder="1" applyAlignment="1">
      <alignment vertical="center"/>
    </xf>
    <xf numFmtId="0" fontId="29" fillId="10" borderId="20" xfId="0" applyFont="1" applyFill="1" applyBorder="1" applyAlignment="1">
      <alignment vertical="center"/>
    </xf>
    <xf numFmtId="0" fontId="4" fillId="10" borderId="20" xfId="0" applyFont="1" applyFill="1" applyBorder="1" applyAlignment="1">
      <alignment horizontal="right" vertical="center" wrapText="1"/>
    </xf>
    <xf numFmtId="49" fontId="3" fillId="11" borderId="4" xfId="0" applyNumberFormat="1" applyFont="1" applyFill="1" applyBorder="1" applyAlignment="1" applyProtection="1">
      <alignment horizontal="center" vertical="center"/>
      <protection locked="0"/>
    </xf>
    <xf numFmtId="49" fontId="3" fillId="11" borderId="5" xfId="0" applyNumberFormat="1" applyFont="1" applyFill="1" applyBorder="1" applyAlignment="1" applyProtection="1">
      <alignment horizontal="center" vertical="center"/>
      <protection locked="0"/>
    </xf>
    <xf numFmtId="0" fontId="4" fillId="10" borderId="19"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20" xfId="0" applyFont="1" applyFill="1" applyBorder="1" applyAlignment="1">
      <alignment horizontal="center" vertical="center" wrapText="1"/>
    </xf>
    <xf numFmtId="0" fontId="24" fillId="10" borderId="19" xfId="0" applyFont="1" applyFill="1" applyBorder="1" applyAlignment="1">
      <alignment vertical="center"/>
    </xf>
    <xf numFmtId="0" fontId="23" fillId="10" borderId="19" xfId="0" applyFont="1" applyFill="1" applyBorder="1" applyAlignment="1">
      <alignment wrapText="1"/>
    </xf>
    <xf numFmtId="0" fontId="23" fillId="10" borderId="0" xfId="0" applyFont="1" applyFill="1" applyBorder="1" applyAlignment="1">
      <alignment wrapText="1"/>
    </xf>
    <xf numFmtId="0" fontId="19" fillId="10" borderId="15" xfId="0" applyFont="1" applyFill="1" applyBorder="1" applyAlignment="1">
      <alignment vertical="center"/>
    </xf>
    <xf numFmtId="0" fontId="19" fillId="10" borderId="2" xfId="0" applyFont="1" applyFill="1" applyBorder="1" applyAlignment="1">
      <alignment vertical="center"/>
    </xf>
    <xf numFmtId="0" fontId="22" fillId="10" borderId="19" xfId="0" applyFont="1" applyFill="1" applyBorder="1" applyAlignment="1">
      <alignment horizontal="center" vertical="center"/>
    </xf>
    <xf numFmtId="0" fontId="22" fillId="10" borderId="0" xfId="0" applyFont="1" applyFill="1" applyBorder="1" applyAlignment="1">
      <alignment horizontal="center" vertical="center"/>
    </xf>
    <xf numFmtId="0" fontId="22" fillId="10" borderId="20" xfId="0" applyFont="1" applyFill="1" applyBorder="1" applyAlignment="1">
      <alignment horizontal="center" vertical="center"/>
    </xf>
    <xf numFmtId="0" fontId="3" fillId="10" borderId="19" xfId="0" applyFont="1" applyFill="1" applyBorder="1" applyAlignment="1">
      <alignment vertical="center" wrapText="1"/>
    </xf>
    <xf numFmtId="0" fontId="3" fillId="10" borderId="0" xfId="0" applyFont="1" applyFill="1" applyBorder="1" applyAlignment="1">
      <alignment vertical="center" wrapText="1"/>
    </xf>
    <xf numFmtId="14" fontId="3" fillId="11" borderId="4" xfId="0" applyNumberFormat="1" applyFont="1" applyFill="1" applyBorder="1" applyAlignment="1" applyProtection="1">
      <alignment horizontal="center" vertical="center"/>
      <protection locked="0"/>
    </xf>
    <xf numFmtId="14" fontId="3" fillId="11" borderId="5" xfId="0" applyNumberFormat="1" applyFont="1" applyFill="1" applyBorder="1" applyAlignment="1" applyProtection="1">
      <alignment horizontal="center" vertical="center"/>
      <protection locked="0"/>
    </xf>
    <xf numFmtId="0" fontId="3" fillId="0" borderId="1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23" fillId="10" borderId="0" xfId="0" applyFont="1" applyFill="1" applyBorder="1" applyAlignment="1">
      <alignment vertical="center" wrapText="1"/>
    </xf>
    <xf numFmtId="0" fontId="21" fillId="10" borderId="19" xfId="0" applyFont="1" applyFill="1" applyBorder="1" applyAlignment="1">
      <alignment horizontal="center" vertical="center" wrapText="1"/>
    </xf>
    <xf numFmtId="0" fontId="21" fillId="10" borderId="0" xfId="0" applyFont="1" applyFill="1" applyBorder="1" applyAlignment="1">
      <alignment horizontal="center" vertical="center" wrapText="1"/>
    </xf>
    <xf numFmtId="0" fontId="4" fillId="10" borderId="0" xfId="0" applyFont="1" applyFill="1" applyBorder="1" applyAlignment="1">
      <alignment horizontal="left" vertical="top" wrapText="1"/>
    </xf>
    <xf numFmtId="0" fontId="4" fillId="10" borderId="20" xfId="0" applyFont="1" applyFill="1" applyBorder="1" applyAlignment="1">
      <alignment horizontal="left" vertical="top" wrapText="1"/>
    </xf>
    <xf numFmtId="49" fontId="4" fillId="0" borderId="10" xfId="0" applyNumberFormat="1" applyFont="1" applyFill="1" applyBorder="1" applyAlignment="1" applyProtection="1">
      <alignment horizontal="left" vertical="center" wrapText="1" indent="1"/>
    </xf>
    <xf numFmtId="49" fontId="4" fillId="0" borderId="10" xfId="0" applyNumberFormat="1" applyFont="1" applyBorder="1" applyAlignment="1" applyProtection="1">
      <alignment horizontal="left" vertical="center" wrapText="1" indent="1"/>
    </xf>
    <xf numFmtId="0" fontId="10" fillId="4" borderId="7" xfId="0" applyFont="1" applyFill="1" applyBorder="1" applyAlignment="1" applyProtection="1">
      <alignment horizontal="left" vertical="center" wrapText="1"/>
    </xf>
    <xf numFmtId="0" fontId="0" fillId="0" borderId="7" xfId="0" applyBorder="1" applyAlignment="1" applyProtection="1"/>
    <xf numFmtId="0" fontId="3" fillId="4" borderId="9" xfId="0" applyFont="1" applyFill="1" applyBorder="1" applyAlignment="1" applyProtection="1">
      <alignment horizontal="left" vertical="center" wrapText="1"/>
    </xf>
    <xf numFmtId="0" fontId="4" fillId="4" borderId="9" xfId="0" applyFont="1" applyFill="1" applyBorder="1" applyAlignment="1" applyProtection="1">
      <alignment horizontal="left" vertical="center" wrapText="1"/>
    </xf>
    <xf numFmtId="0" fontId="4" fillId="9" borderId="10" xfId="0" applyNumberFormat="1" applyFont="1" applyFill="1" applyBorder="1" applyAlignment="1" applyProtection="1">
      <alignment horizontal="left" vertical="center" wrapText="1" indent="1"/>
    </xf>
    <xf numFmtId="49" fontId="4" fillId="0" borderId="10" xfId="0" applyNumberFormat="1" applyFont="1" applyBorder="1" applyAlignment="1" applyProtection="1">
      <alignment horizontal="left" vertical="center" wrapText="1" indent="2"/>
    </xf>
    <xf numFmtId="49" fontId="4" fillId="9" borderId="10" xfId="0" applyNumberFormat="1" applyFont="1" applyFill="1" applyBorder="1" applyAlignment="1" applyProtection="1">
      <alignment horizontal="left" vertical="center" wrapText="1" inden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4" fillId="3" borderId="3" xfId="0" applyFont="1" applyFill="1" applyBorder="1" applyAlignment="1" applyProtection="1">
      <alignment horizontal="center" vertical="center"/>
    </xf>
    <xf numFmtId="0" fontId="0" fillId="0" borderId="3" xfId="0" applyBorder="1" applyAlignment="1" applyProtection="1">
      <alignment horizontal="center" vertical="center"/>
    </xf>
    <xf numFmtId="0" fontId="0" fillId="0" borderId="5" xfId="0" applyBorder="1" applyAlignment="1" applyProtection="1">
      <alignment horizontal="center" vertical="center"/>
    </xf>
    <xf numFmtId="0" fontId="3" fillId="3" borderId="15" xfId="0" applyFont="1" applyFill="1"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16" xfId="0" applyBorder="1" applyAlignment="1" applyProtection="1">
      <alignment horizontal="center" vertical="center" wrapText="1"/>
    </xf>
    <xf numFmtId="0" fontId="5" fillId="2" borderId="4" xfId="0" applyFont="1" applyFill="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 xfId="0" applyBorder="1" applyAlignment="1" applyProtection="1">
      <protection locked="0"/>
    </xf>
    <xf numFmtId="0" fontId="1" fillId="0" borderId="0" xfId="0" applyFont="1" applyFill="1" applyBorder="1" applyAlignment="1" applyProtection="1">
      <alignment horizontal="right" vertical="top" wrapText="1"/>
    </xf>
    <xf numFmtId="0" fontId="1" fillId="0" borderId="0" xfId="0" applyFont="1" applyBorder="1" applyAlignment="1" applyProtection="1">
      <alignment horizontal="right" vertical="top" wrapText="1"/>
    </xf>
    <xf numFmtId="0" fontId="0" fillId="0" borderId="0" xfId="0" applyAlignment="1" applyProtection="1"/>
    <xf numFmtId="49" fontId="3" fillId="0" borderId="10" xfId="0" applyNumberFormat="1" applyFont="1" applyBorder="1" applyAlignment="1" applyProtection="1">
      <alignment horizontal="left" vertical="center" wrapText="1" indent="1"/>
    </xf>
    <xf numFmtId="49" fontId="3" fillId="9" borderId="10" xfId="0" applyNumberFormat="1" applyFont="1" applyFill="1" applyBorder="1" applyAlignment="1" applyProtection="1">
      <alignment horizontal="left" vertical="center" wrapText="1" indent="1"/>
    </xf>
    <xf numFmtId="49" fontId="3" fillId="9" borderId="11" xfId="0" applyNumberFormat="1" applyFont="1" applyFill="1" applyBorder="1" applyAlignment="1" applyProtection="1">
      <alignment horizontal="left" vertical="center" wrapText="1"/>
    </xf>
    <xf numFmtId="49" fontId="4" fillId="9" borderId="11" xfId="0" applyNumberFormat="1" applyFont="1" applyFill="1" applyBorder="1" applyAlignment="1" applyProtection="1">
      <alignment horizontal="left" vertical="center" wrapText="1"/>
    </xf>
    <xf numFmtId="0" fontId="11" fillId="4" borderId="9" xfId="0" applyFont="1" applyFill="1" applyBorder="1" applyAlignment="1" applyProtection="1">
      <alignment horizontal="left" vertical="center" wrapText="1"/>
    </xf>
    <xf numFmtId="0" fontId="13" fillId="4" borderId="9" xfId="0" applyFont="1" applyFill="1" applyBorder="1" applyAlignment="1" applyProtection="1">
      <alignment vertical="center"/>
    </xf>
    <xf numFmtId="49" fontId="3" fillId="9" borderId="10" xfId="0" applyNumberFormat="1" applyFont="1" applyFill="1" applyBorder="1" applyAlignment="1" applyProtection="1">
      <alignment horizontal="left" vertical="center" wrapText="1"/>
    </xf>
    <xf numFmtId="49" fontId="4" fillId="0" borderId="1" xfId="0" applyNumberFormat="1" applyFont="1" applyBorder="1" applyAlignment="1" applyProtection="1">
      <alignment horizontal="left" vertical="center" wrapText="1"/>
    </xf>
    <xf numFmtId="49" fontId="3" fillId="9" borderId="1" xfId="0" applyNumberFormat="1" applyFont="1" applyFill="1" applyBorder="1" applyAlignment="1" applyProtection="1">
      <alignment horizontal="left" vertical="center" wrapText="1"/>
    </xf>
    <xf numFmtId="0" fontId="11" fillId="4" borderId="6" xfId="0" applyFont="1" applyFill="1" applyBorder="1" applyAlignment="1" applyProtection="1">
      <alignment horizontal="left" vertical="center" wrapText="1"/>
    </xf>
    <xf numFmtId="0" fontId="11" fillId="4" borderId="7" xfId="0" applyFont="1" applyFill="1" applyBorder="1" applyAlignment="1" applyProtection="1">
      <alignment horizontal="left" vertical="center" wrapText="1"/>
    </xf>
    <xf numFmtId="0" fontId="13" fillId="4" borderId="7" xfId="0" applyFont="1" applyFill="1" applyBorder="1" applyAlignment="1" applyProtection="1">
      <alignment horizontal="left" vertical="center" wrapText="1"/>
    </xf>
    <xf numFmtId="49" fontId="4" fillId="9" borderId="1" xfId="0" applyNumberFormat="1" applyFont="1" applyFill="1" applyBorder="1" applyAlignment="1" applyProtection="1">
      <alignment horizontal="left" vertical="center" wrapText="1"/>
    </xf>
    <xf numFmtId="49" fontId="4" fillId="0" borderId="1" xfId="0" applyNumberFormat="1" applyFont="1" applyBorder="1" applyAlignment="1" applyProtection="1">
      <alignment horizontal="left" vertical="center" wrapText="1" indent="3"/>
    </xf>
    <xf numFmtId="49" fontId="3" fillId="0" borderId="1" xfId="0" applyNumberFormat="1" applyFont="1" applyBorder="1" applyAlignment="1" applyProtection="1">
      <alignment horizontal="left" vertical="center" wrapText="1"/>
    </xf>
    <xf numFmtId="49" fontId="3" fillId="9" borderId="1" xfId="0" applyNumberFormat="1" applyFont="1" applyFill="1" applyBorder="1" applyAlignment="1" applyProtection="1">
      <alignment horizontal="left" vertical="center" wrapText="1" indent="1"/>
    </xf>
    <xf numFmtId="49" fontId="3" fillId="0" borderId="1" xfId="0" applyNumberFormat="1" applyFont="1" applyBorder="1" applyAlignment="1" applyProtection="1">
      <alignment horizontal="left" vertical="center" wrapText="1" indent="1"/>
    </xf>
    <xf numFmtId="49" fontId="4" fillId="0" borderId="1" xfId="0" applyNumberFormat="1" applyFont="1" applyBorder="1" applyAlignment="1" applyProtection="1">
      <alignment horizontal="left" vertical="center" wrapText="1" indent="1"/>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1" fillId="0" borderId="0" xfId="3" applyFont="1" applyFill="1" applyBorder="1" applyAlignment="1" applyProtection="1">
      <alignment horizontal="right" vertical="top" wrapText="1"/>
    </xf>
    <xf numFmtId="0" fontId="3" fillId="3" borderId="6" xfId="3"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14" fillId="3" borderId="1" xfId="3" applyFont="1" applyFill="1" applyBorder="1" applyAlignment="1" applyProtection="1">
      <alignment horizontal="center" vertical="center"/>
    </xf>
    <xf numFmtId="0" fontId="0" fillId="0" borderId="1" xfId="0" applyBorder="1" applyAlignment="1" applyProtection="1">
      <alignment horizontal="center" vertical="center"/>
    </xf>
    <xf numFmtId="0" fontId="5" fillId="5" borderId="4" xfId="3" applyFont="1" applyFill="1" applyBorder="1" applyAlignment="1" applyProtection="1">
      <alignment vertical="center" wrapText="1"/>
      <protection locked="0"/>
    </xf>
    <xf numFmtId="0" fontId="4" fillId="0" borderId="1"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11" fillId="8" borderId="1" xfId="0" applyFont="1" applyFill="1" applyBorder="1" applyAlignment="1" applyProtection="1">
      <alignment horizontal="left" vertical="center" shrinkToFit="1"/>
    </xf>
    <xf numFmtId="0" fontId="4" fillId="8" borderId="1" xfId="0" applyFont="1" applyFill="1" applyBorder="1" applyAlignment="1" applyProtection="1">
      <alignment horizontal="left" vertical="center" shrinkToFit="1"/>
    </xf>
    <xf numFmtId="0" fontId="3"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14" fillId="2" borderId="4" xfId="3" applyFont="1" applyFill="1" applyBorder="1" applyAlignment="1" applyProtection="1">
      <alignment vertical="center" wrapText="1"/>
      <protection locked="0"/>
    </xf>
    <xf numFmtId="0" fontId="0" fillId="0" borderId="0" xfId="0" applyAlignment="1" applyProtection="1">
      <alignment horizontal="center" wrapText="1"/>
    </xf>
    <xf numFmtId="0" fontId="3" fillId="3" borderId="1" xfId="3"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1" fillId="0" borderId="0" xfId="3" applyFont="1" applyBorder="1" applyAlignment="1" applyProtection="1">
      <alignment horizontal="right" vertical="top" wrapText="1"/>
    </xf>
    <xf numFmtId="0" fontId="1" fillId="0" borderId="0" xfId="0" applyFont="1" applyBorder="1" applyAlignment="1" applyProtection="1">
      <alignment horizontal="right"/>
    </xf>
    <xf numFmtId="0" fontId="14" fillId="3" borderId="1" xfId="3" applyFont="1" applyFill="1" applyBorder="1" applyAlignment="1" applyProtection="1">
      <alignment horizontal="center" vertical="center" wrapText="1"/>
    </xf>
    <xf numFmtId="3" fontId="8" fillId="3"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8" fillId="3"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49" fontId="8" fillId="3" borderId="1" xfId="0" applyNumberFormat="1" applyFont="1" applyFill="1" applyBorder="1" applyAlignment="1" applyProtection="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Border="1" applyAlignment="1" applyProtection="1">
      <alignment horizontal="left" vertical="center" wrapText="1"/>
    </xf>
    <xf numFmtId="0" fontId="2" fillId="9" borderId="1" xfId="0" applyFont="1" applyFill="1" applyBorder="1" applyAlignment="1" applyProtection="1">
      <alignment horizontal="left" vertical="center" wrapText="1"/>
    </xf>
    <xf numFmtId="3" fontId="0" fillId="0" borderId="1" xfId="0" applyNumberFormat="1" applyBorder="1" applyAlignment="1" applyProtection="1">
      <alignment horizontal="center" vertical="center" wrapText="1"/>
    </xf>
    <xf numFmtId="0" fontId="14" fillId="9" borderId="1" xfId="0" applyFont="1" applyFill="1" applyBorder="1" applyAlignment="1" applyProtection="1">
      <alignment horizontal="left" vertical="center" wrapText="1"/>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1" xfId="0" applyFont="1" applyBorder="1" applyProtection="1"/>
    <xf numFmtId="0" fontId="1" fillId="0" borderId="0" xfId="0" applyFont="1" applyAlignment="1">
      <alignment horizontal="left" vertical="top" wrapText="1"/>
    </xf>
    <xf numFmtId="0" fontId="1" fillId="0" borderId="0" xfId="0" applyFont="1" applyFill="1" applyAlignment="1">
      <alignment horizontal="left" vertical="top" wrapText="1"/>
    </xf>
  </cellXfs>
  <cellStyles count="4">
    <cellStyle name="Hyperlink 2" xfId="2"/>
    <cellStyle name="Normal" xfId="0" builtinId="0"/>
    <cellStyle name="Normal 2" xfId="3"/>
    <cellStyle name="Style 1" xfId="1"/>
  </cellStyles>
  <dxfs count="4">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condense val="0"/>
        <extend val="0"/>
        <color indexed="9"/>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82">
            <xs:annotation>
              <xs:documentation>
						Raiffeisenbank Austria d.d.
					</xs:documentation>
            </xs:annotation>
          </xs:enumeration>
          <xs:enumeration value="185">
            <xs:annotation>
              <xs:documentation>
						Privredna banka Zagreb d.d.
					</xs:documentation>
            </xs:annotation>
          </xs:enumeration>
          <xs:enumeration value="198">
            <xs:annotation>
              <xs:documentation>
						Podravska banka d.d.
					</xs:documentation>
            </xs:annotation>
          </xs:enumeration>
          <xs:enumeration value="217">
            <xs:annotation>
              <xs:documentation>
						Nava banka d.d. u stečaju
					</xs:documentation>
            </xs:annotation>
          </xs:enumeration>
          <xs:enumeration value="307">
            <xs:annotation>
              <xs:documentation>
						ZAGREBAČKA BANKA d.d.
					</xs:documentation>
            </xs:annotation>
          </xs:enumeration>
          <xs:enumeration value="319">
            <xs:annotation>
              <xs:documentation>
						Hrvatska poštanska banka d.d.
					</xs:documentation>
            </xs:annotation>
          </xs:enumeration>
          <xs:enumeration value="1032">
            <xs:annotation>
              <xs:documentation>
						Centar banka d.d. u stečaju
					</xs:documentation>
            </xs:annotation>
          </xs:enumeration>
          <xs:enumeration value="1044">
            <xs:annotation>
              <xs:documentation>
						Jadranska banka d.d.
					</xs:documentation>
            </xs:annotation>
          </xs:enumeration>
          <xs:enumeration value="1045">
            <xs:annotation>
              <xs:documentation>
						Karlovačka banka d.d.
					</xs:documentation>
            </xs:annotation>
          </xs:enumeration>
          <xs:enumeration value="1047">
            <xs:annotation>
              <xs:documentation>
						Kreditna banka Zagreb d.d.
					</xs:documentation>
            </xs:annotation>
          </xs:enumeration>
          <xs:enumeration value="1051">
            <xs:annotation>
              <xs:documentation>
						Partner banka d.d.
					</xs:documentation>
            </xs:annotation>
          </xs:enumeration>
          <xs:enumeration value="1057">
            <xs:annotation>
              <xs:documentation>
						Slatinska banka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2341">
            <xs:annotation>
              <xs:documentation>
						Erste &amp; Steiermarkische bank d.d.
					</xs:documentation>
            </xs:annotation>
          </xs:enumeration>
          <xs:enumeration value="3620">
            <xs:annotation>
              <xs:documentation>
						Banka Splitsko-Dalmatinska d.d.
					</xs:documentation>
            </xs:annotation>
          </xs:enumeration>
          <xs:enumeration value="3690">
            <xs:annotation>
              <xs:documentation>
						J&amp;T banka d.d.
					</xs:documentation>
            </xs:annotation>
          </xs:enumeration>
          <xs:enumeration value="5145">
            <xs:annotation>
              <xs:documentation>
						Banco Popolare Croatia d.d.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element name="GFI-IZD-KI">
        <xs:complexType>
          <xs:sequence>
            <xs:element name="Izvjesce" type="Izvjesce" minOccurs="1" maxOccurs="1"/>
            <xs:element name="IFP-KI_1000335" type="IFP-KI_1000335" minOccurs="1" maxOccurs="1"/>
            <xs:element name="ISD-KI_1000339" type="ISD-KI_1000339" minOccurs="1" maxOccurs="1"/>
            <xs:element name="INT_1000337" type="INT_1000337" minOccurs="1" maxOccurs="1"/>
            <xs:element name="IPK-KI_1000338" type="IPK-KI_1000338"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KI_1000335">
        <xs:annotation>
          <xs:documentation>
				Izvještaj o financijskom položaju - kreditne institucije
			</xs:documentation>
        </xs:annotation>
        <xs:all>
          <xs:element name="P1071439" type="decimal_18_2" nillable="false">
            <xs:annotation>
              <xs:documentation>
						Novčana sredstva, novčana potraživanja od središnjih banaka i ostali depoziti po viđenju
					</xs:documentation>
            </xs:annotation>
          </xs:element>
          <xs:element name="P1071440" type="decimal_18_2" nillable="false">
            <xs:annotation>
              <xs:documentation>
						Novčana sredstva, novčana potraživanja od središnjih banaka i ostali depoziti po viđenju
					</xs:documentation>
            </xs:annotation>
          </xs:element>
          <xs:element name="P1071441" type="decimal_18_2" nillable="false">
            <xs:annotation>
              <xs:documentation>
						Novac u blagajni
					</xs:documentation>
            </xs:annotation>
          </xs:element>
          <xs:element name="P1071442" type="decimal_18_2" nillable="false" minOccurs="0">
            <xs:annotation>
              <xs:documentation>
						Novac u blagajni
					</xs:documentation>
            </xs:annotation>
          </xs:element>
          <xs:element name="P1071443" type="decimal_18_2" nillable="false">
            <xs:annotation>
              <xs:documentation>
						Novčana potraživanja od središnjih banaka
					</xs:documentation>
            </xs:annotation>
          </xs:element>
          <xs:element name="P1071444" type="decimal_18_2" nillable="false">
            <xs:annotation>
              <xs:documentation>
						Novčana potraživanja od središnjih banaka
					</xs:documentation>
            </xs:annotation>
          </xs:element>
          <xs:element name="P1071445" type="decimal_18_2" nillable="false">
            <xs:annotation>
              <xs:documentation>
						Ostali depoziti po viđenju
					</xs:documentation>
            </xs:annotation>
          </xs:element>
          <xs:element name="P1071446" type="decimal_18_2" nillable="false">
            <xs:annotation>
              <xs:documentation>
						Ostali depoziti po viđenju
					</xs:documentation>
            </xs:annotation>
          </xs:element>
          <xs:element name="P1071447" type="decimal_18_2" nillable="false">
            <xs:annotation>
              <xs:documentation>
						Financijska imovina koja se drži radi trgovanja
					</xs:documentation>
            </xs:annotation>
          </xs:element>
          <xs:element name="P1071448" type="decimal_18_2" nillable="false">
            <xs:annotation>
              <xs:documentation>
						Financijska imovina koja se drži radi trgovanja
					</xs:documentation>
            </xs:annotation>
          </xs:element>
          <xs:element name="P1071449" type="decimal_18_2" nillable="false">
            <xs:annotation>
              <xs:documentation>
						Izvedenice
					</xs:documentation>
            </xs:annotation>
          </xs:element>
          <xs:element name="P1071450" type="decimal_18_2" nillable="false">
            <xs:annotation>
              <xs:documentation>
						Izvedenice
					</xs:documentation>
            </xs:annotation>
          </xs:element>
          <xs:element name="P1071451" type="decimal_18_2" nillable="false">
            <xs:annotation>
              <xs:documentation>
						Vlasnički instrumenti
					</xs:documentation>
            </xs:annotation>
          </xs:element>
          <xs:element name="P1071452" type="decimal_18_2" nillable="false">
            <xs:annotation>
              <xs:documentation>
						Vlasnički instrumenti
					</xs:documentation>
            </xs:annotation>
          </xs:element>
          <xs:element name="P1071453" type="decimal_18_2" nillable="false">
            <xs:annotation>
              <xs:documentation>
						Dužnički vrijednosni papiri
					</xs:documentation>
            </xs:annotation>
          </xs:element>
          <xs:element name="P1071454" type="decimal_18_2" nillable="false">
            <xs:annotation>
              <xs:documentation>
						Dužnički vrijednosni papiri
					</xs:documentation>
            </xs:annotation>
          </xs:element>
          <xs:element name="P1071455" type="decimal_18_2" nillable="false">
            <xs:annotation>
              <xs:documentation>
						 Krediti i predujmovi
					</xs:documentation>
            </xs:annotation>
          </xs:element>
          <xs:element name="P1071456" type="decimal_18_2" nillable="false">
            <xs:annotation>
              <xs:documentation>
						 Krediti i predujmovi
					</xs:documentation>
            </xs:annotation>
          </xs:element>
          <xs:element name="P1071457" type="decimal_18_2" nillable="false">
            <xs:annotation>
              <xs:documentation>
						Financijska imovina kojom se ne trguje koja se obvezno mjeri po fer vrijednosti kroz dobit ili gubitak
					</xs:documentation>
            </xs:annotation>
          </xs:element>
          <xs:element name="P1071458" type="decimal_18_2" nillable="false">
            <xs:annotation>
              <xs:documentation>
						Financijska imovina kojom se ne trguje koja se obvezno mjeri po fer vrijednosti kroz dobit ili gubitak
					</xs:documentation>
            </xs:annotation>
          </xs:element>
          <xs:element name="P1071459" type="decimal_18_2" nillable="false">
            <xs:annotation>
              <xs:documentation>
						 Vlasnički instrumenti
					</xs:documentation>
            </xs:annotation>
          </xs:element>
          <xs:element name="P1071460" type="decimal_18_2" nillable="false">
            <xs:annotation>
              <xs:documentation>
						 Vlasnički instrumenti
					</xs:documentation>
            </xs:annotation>
          </xs:element>
          <xs:element name="P1071461" type="decimal_18_2" nillable="false">
            <xs:annotation>
              <xs:documentation>
						Dužnički vrijednosni papiri
					</xs:documentation>
            </xs:annotation>
          </xs:element>
          <xs:element name="P1071462" type="decimal_18_2" nillable="false">
            <xs:annotation>
              <xs:documentation>
						Dužnički vrijednosni papiri
					</xs:documentation>
            </xs:annotation>
          </xs:element>
          <xs:element name="P1071463" type="decimal_18_2" nillable="false">
            <xs:annotation>
              <xs:documentation>
						Krediti i predujmovi
					</xs:documentation>
            </xs:annotation>
          </xs:element>
          <xs:element name="P1071464" type="decimal_18_2" nillable="false">
            <xs:annotation>
              <xs:documentation>
						Krediti i predujmovi
					</xs:documentation>
            </xs:annotation>
          </xs:element>
          <xs:element name="P1071465" type="decimal_18_2" nillable="false">
            <xs:annotation>
              <xs:documentation>
						Financijska imovina po fer vrijednosti kroz dobit ili gubitak 
					</xs:documentation>
            </xs:annotation>
          </xs:element>
          <xs:element name="P1071466" type="decimal_18_2" nillable="false">
            <xs:annotation>
              <xs:documentation>
						Financijska imovina po fer vrijednosti kroz dobit ili gubitak
					</xs:documentation>
            </xs:annotation>
          </xs:element>
          <xs:element name="P1071467" type="decimal_18_2" nillable="false">
            <xs:annotation>
              <xs:documentation>
						Dužnički vrijednosni papiri
					</xs:documentation>
            </xs:annotation>
          </xs:element>
          <xs:element name="P1071468" type="decimal_18_2" nillable="false">
            <xs:annotation>
              <xs:documentation>
						Dužnički vrijednosni papiri
					</xs:documentation>
            </xs:annotation>
          </xs:element>
          <xs:element name="P1071469" type="decimal_18_2" nillable="false">
            <xs:annotation>
              <xs:documentation>
						Krediti i predujmovi
					</xs:documentation>
            </xs:annotation>
          </xs:element>
          <xs:element name="P1071470" type="decimal_18_2" nillable="false">
            <xs:annotation>
              <xs:documentation>
						Krediti i predujmovi
					</xs:documentation>
            </xs:annotation>
          </xs:element>
          <xs:element name="P1071471" type="decimal_18_2" nillable="false">
            <xs:annotation>
              <xs:documentation>
						 Financijska imovina po fer vrijednosti kroz ostalu sveobuhvatnu dobit
					</xs:documentation>
            </xs:annotation>
          </xs:element>
          <xs:element name="P1071472" type="decimal_18_2" nillable="false">
            <xs:annotation>
              <xs:documentation>
						 Financijska imovina po fer vrijednosti kroz ostalu sveobuhvatnu dobit
					</xs:documentation>
            </xs:annotation>
          </xs:element>
          <xs:element name="P1071473" type="decimal_18_2" nillable="false">
            <xs:annotation>
              <xs:documentation>
						Vlasnički instrumenti
					</xs:documentation>
            </xs:annotation>
          </xs:element>
          <xs:element name="P1071474" type="decimal_18_2" nillable="false">
            <xs:annotation>
              <xs:documentation>
						Vlasnički instrumenti
					</xs:documentation>
            </xs:annotation>
          </xs:element>
          <xs:element name="P1071475" type="decimal_18_2" nillable="false">
            <xs:annotation>
              <xs:documentation>
						Dužnički vrijednosni papiri
					</xs:documentation>
            </xs:annotation>
          </xs:element>
          <xs:element name="P1071476" type="decimal_18_2" nillable="false">
            <xs:annotation>
              <xs:documentation>
						Dužnički vrijednosni papiri
					</xs:documentation>
            </xs:annotation>
          </xs:element>
          <xs:element name="P1071477" type="decimal_18_2" nillable="false">
            <xs:annotation>
              <xs:documentation>
						Krediti i predujmovi
					</xs:documentation>
            </xs:annotation>
          </xs:element>
          <xs:element name="P1071478" type="decimal_18_2" nillable="false">
            <xs:annotation>
              <xs:documentation>
						Krediti i predujmovi
					</xs:documentation>
            </xs:annotation>
          </xs:element>
          <xs:element name="P1071479" type="decimal_18_2" nillable="false">
            <xs:annotation>
              <xs:documentation>
						Financijska imovina po amortiziranom trošku
					</xs:documentation>
            </xs:annotation>
          </xs:element>
          <xs:element name="P1071480" type="decimal_18_2" nillable="false">
            <xs:annotation>
              <xs:documentation>
						Financijska imovina po amortiziranom trošku
					</xs:documentation>
            </xs:annotation>
          </xs:element>
          <xs:element name="P1071481" type="decimal_18_2" nillable="false">
            <xs:annotation>
              <xs:documentation>
						Dužnički vrijednosni papiri
					</xs:documentation>
            </xs:annotation>
          </xs:element>
          <xs:element name="P1071482" type="decimal_18_2" nillable="false">
            <xs:annotation>
              <xs:documentation>
						Dužnički vrijednosni papiri
					</xs:documentation>
            </xs:annotation>
          </xs:element>
          <xs:element name="P1071483" type="decimal_18_2" nillable="false">
            <xs:annotation>
              <xs:documentation>
						 Krediti i predujmovi
					</xs:documentation>
            </xs:annotation>
          </xs:element>
          <xs:element name="P1071484" type="decimal_18_2" nillable="false">
            <xs:annotation>
              <xs:documentation>
						 Krediti i predujmovi
					</xs:documentation>
            </xs:annotation>
          </xs:element>
          <xs:element name="P1071485" type="decimal_18_2" nillable="false">
            <xs:annotation>
              <xs:documentation>
						 Izvedenice – računovodstvo zaštite
					</xs:documentation>
            </xs:annotation>
          </xs:element>
          <xs:element name="P1071486" type="decimal_18_2" nillable="false">
            <xs:annotation>
              <xs:documentation>
						 Izvedenice – računovodstvo zaštite
					</xs:documentation>
            </xs:annotation>
          </xs:element>
          <xs:element name="P1071487" type="decimal_18_2" nillable="false">
            <xs:annotation>
              <xs:documentation>
						Promjene fer vrijednosti zaštićenih stavki u zaštiti portfelja od kamatnog rizika
					</xs:documentation>
            </xs:annotation>
          </xs:element>
          <xs:element name="P1071488" type="decimal_18_2" nillable="false">
            <xs:annotation>
              <xs:documentation>
						Promjene fer vrijednosti zaštićenih stavki u zaštiti portfelja od kamatnog rizika
					</xs:documentation>
            </xs:annotation>
          </xs:element>
          <xs:element name="P1071489" type="decimal_18_2" nillable="false">
            <xs:annotation>
              <xs:documentation>
						 Ulaganja u društva kćeri, zajedničke pothvate i pridružena društva
					</xs:documentation>
            </xs:annotation>
          </xs:element>
          <xs:element name="P1071490" type="decimal_18_2" nillable="false">
            <xs:annotation>
              <xs:documentation>
						 Ulaganja u društva kćeri, zajedničke pothvate i pridružena društva
					</xs:documentation>
            </xs:annotation>
          </xs:element>
          <xs:element name="P1071491" type="decimal_18_2" nillable="false">
            <xs:annotation>
              <xs:documentation>
						Materijalna imovina
					</xs:documentation>
            </xs:annotation>
          </xs:element>
          <xs:element name="P1071492" type="decimal_18_2" nillable="false">
            <xs:annotation>
              <xs:documentation>
						Materijalna imovina
					</xs:documentation>
            </xs:annotation>
          </xs:element>
          <xs:element name="P1071493" type="decimal_18_2" nillable="false">
            <xs:annotation>
              <xs:documentation>
						Nematerijalna imovina
					</xs:documentation>
            </xs:annotation>
          </xs:element>
          <xs:element name="P1071494" type="decimal_18_2" nillable="false">
            <xs:annotation>
              <xs:documentation>
						Nematerijalna imovina
					</xs:documentation>
            </xs:annotation>
          </xs:element>
          <xs:element name="P1071495" type="decimal_18_2" nillable="false">
            <xs:annotation>
              <xs:documentation>
						Porezna imovina
					</xs:documentation>
            </xs:annotation>
          </xs:element>
          <xs:element name="P1071496" type="decimal_18_2" nillable="false">
            <xs:annotation>
              <xs:documentation>
						Porezna imovina
					</xs:documentation>
            </xs:annotation>
          </xs:element>
          <xs:element name="P1071497" type="decimal_18_2" nillable="false">
            <xs:annotation>
              <xs:documentation>
						Ostala imovina
					</xs:documentation>
            </xs:annotation>
          </xs:element>
          <xs:element name="P1071498" type="decimal_18_2" nillable="false">
            <xs:annotation>
              <xs:documentation>
						Ostala imovina
					</xs:documentation>
            </xs:annotation>
          </xs:element>
          <xs:element name="P1071499" type="decimal_18_2" nillable="false">
            <xs:annotation>
              <xs:documentation>
						Dugotrajna imovina i grupe za otuđenje klasificirane kao namijenjene za prodaju
					</xs:documentation>
            </xs:annotation>
          </xs:element>
          <xs:element name="P1071500" type="decimal_18_2" nillable="false">
            <xs:annotation>
              <xs:documentation>
						Dugotrajna imovina i grupe za otuđenje klasificirane kao namijenjene za prodaju
					</xs:documentation>
            </xs:annotation>
          </xs:element>
          <xs:element name="P1071501" type="decimal_18_2" nillable="false">
            <xs:annotation>
              <xs:documentation>
						Ukupna imovina
					</xs:documentation>
            </xs:annotation>
          </xs:element>
          <xs:element name="P1071502" type="decimal_18_2" nillable="false">
            <xs:annotation>
              <xs:documentation>
						Ukupna imovina
					</xs:documentation>
            </xs:annotation>
          </xs:element>
          <xs:element name="P1071503" type="decimal_18_2" nillable="false">
            <xs:annotation>
              <xs:documentation>
						Financijske obveze koje se drže radi trgovanja
					</xs:documentation>
            </xs:annotation>
          </xs:element>
          <xs:element name="P1071504" type="decimal_18_2" nillable="false">
            <xs:annotation>
              <xs:documentation>
						Financijske obveze koje se drže radi trgovanja
					</xs:documentation>
            </xs:annotation>
          </xs:element>
          <xs:element name="P1071505" type="decimal_18_2" nillable="false">
            <xs:annotation>
              <xs:documentation>
						Izvedenice
					</xs:documentation>
            </xs:annotation>
          </xs:element>
          <xs:element name="P1071506" type="decimal_18_2" nillable="false">
            <xs:annotation>
              <xs:documentation>
						Izvedenice
					</xs:documentation>
            </xs:annotation>
          </xs:element>
          <xs:element name="P1071507" type="decimal_18_2" nillable="false">
            <xs:annotation>
              <xs:documentation>
						Kratke pozicije
					</xs:documentation>
            </xs:annotation>
          </xs:element>
          <xs:element name="P1071508" type="decimal_18_2" nillable="false">
            <xs:annotation>
              <xs:documentation>
						Kratke pozicije
					</xs:documentation>
            </xs:annotation>
          </xs:element>
          <xs:element name="P1071509" type="decimal_18_2" nillable="false">
            <xs:annotation>
              <xs:documentation>
						Depoziti
					</xs:documentation>
            </xs:annotation>
          </xs:element>
          <xs:element name="P1071510" type="decimal_18_2" nillable="false">
            <xs:annotation>
              <xs:documentation>
						Depoziti
					</xs:documentation>
            </xs:annotation>
          </xs:element>
          <xs:element name="P1071511" type="decimal_18_2" nillable="false">
            <xs:annotation>
              <xs:documentation>
						Izdani dužnički vrijednosni papiri
					</xs:documentation>
            </xs:annotation>
          </xs:element>
          <xs:element name="P1071512" type="decimal_18_2" nillable="false">
            <xs:annotation>
              <xs:documentation>
						Izdani dužnički vrijednosni papiri
					</xs:documentation>
            </xs:annotation>
          </xs:element>
          <xs:element name="P1071513" type="decimal_18_2" nillable="false">
            <xs:annotation>
              <xs:documentation>
						Ostale financijske obveze
					</xs:documentation>
            </xs:annotation>
          </xs:element>
          <xs:element name="P1071514" type="decimal_18_2" nillable="false">
            <xs:annotation>
              <xs:documentation>
						Ostale financijske obveze
					</xs:documentation>
            </xs:annotation>
          </xs:element>
          <xs:element name="P1071515" type="decimal_18_2" nillable="false">
            <xs:annotation>
              <xs:documentation>
						Financijske obveze po fer vrijednosti kroz dobit ili gubitak
					</xs:documentation>
            </xs:annotation>
          </xs:element>
          <xs:element name="P1071516" type="decimal_18_2" nillable="false">
            <xs:annotation>
              <xs:documentation>
						Financijske obveze po fer vrijednosti kroz dobit ili gubitak
					</xs:documentation>
            </xs:annotation>
          </xs:element>
          <xs:element name="P1071517" type="decimal_18_2" nillable="false">
            <xs:annotation>
              <xs:documentation>
						Depoziti
					</xs:documentation>
            </xs:annotation>
          </xs:element>
          <xs:element name="P1071518" type="decimal_18_2" nillable="false">
            <xs:annotation>
              <xs:documentation>
						Depoziti
					</xs:documentation>
            </xs:annotation>
          </xs:element>
          <xs:element name="P1071519" type="decimal_18_2" nillable="false">
            <xs:annotation>
              <xs:documentation>
						 Izdani dužnički vrijednosni papiri
					</xs:documentation>
            </xs:annotation>
          </xs:element>
          <xs:element name="P1071520" type="decimal_18_2" nillable="false">
            <xs:annotation>
              <xs:documentation>
						 Izdani dužnički vrijednosni papiri
					</xs:documentation>
            </xs:annotation>
          </xs:element>
          <xs:element name="P1071521" type="decimal_18_2" nillable="false">
            <xs:annotation>
              <xs:documentation>
						Ostale financijske obveze
					</xs:documentation>
            </xs:annotation>
          </xs:element>
          <xs:element name="P1071522" type="decimal_18_2" nillable="false">
            <xs:annotation>
              <xs:documentation>
						Ostale financijske obveze
					</xs:documentation>
            </xs:annotation>
          </xs:element>
          <xs:element name="P1071523" type="decimal_18_2" nillable="false">
            <xs:annotation>
              <xs:documentation>
						Financijske obveze mjerene po amortiziranom trošku
					</xs:documentation>
            </xs:annotation>
          </xs:element>
          <xs:element name="P1071524" type="decimal_18_2" nillable="false">
            <xs:annotation>
              <xs:documentation>
						Financijske obveze mjerene po amortiziranom trošku
					</xs:documentation>
            </xs:annotation>
          </xs:element>
          <xs:element name="P1071525" type="decimal_18_2" nillable="false">
            <xs:annotation>
              <xs:documentation>
						Depoziti
					</xs:documentation>
            </xs:annotation>
          </xs:element>
          <xs:element name="P1071526" type="decimal_18_2" nillable="false">
            <xs:annotation>
              <xs:documentation>
						Depoziti
					</xs:documentation>
            </xs:annotation>
          </xs:element>
          <xs:element name="P1071527" type="decimal_18_2" nillable="false">
            <xs:annotation>
              <xs:documentation>
						Izdani dužnički vrijednosni papiri
					</xs:documentation>
            </xs:annotation>
          </xs:element>
          <xs:element name="P1071528" type="decimal_18_2" nillable="false">
            <xs:annotation>
              <xs:documentation>
						Izdani dužnički vrijednosni papiri
					</xs:documentation>
            </xs:annotation>
          </xs:element>
          <xs:element name="P1071529" type="decimal_18_2" nillable="false">
            <xs:annotation>
              <xs:documentation>
						Ostale financijske obveze
					</xs:documentation>
            </xs:annotation>
          </xs:element>
          <xs:element name="P1071530" type="decimal_18_2" nillable="false">
            <xs:annotation>
              <xs:documentation>
						Ostale financijske obveze
					</xs:documentation>
            </xs:annotation>
          </xs:element>
          <xs:element name="P1071531" type="decimal_18_2" nillable="false">
            <xs:annotation>
              <xs:documentation>
						Izvedenice – računovodstvo zaštite
					</xs:documentation>
            </xs:annotation>
          </xs:element>
          <xs:element name="P1071532" type="decimal_18_2" nillable="false">
            <xs:annotation>
              <xs:documentation>
						Izvedenice – računovodstvo zaštite
					</xs:documentation>
            </xs:annotation>
          </xs:element>
          <xs:element name="P1071533" type="decimal_18_2" nillable="false">
            <xs:annotation>
              <xs:documentation>
						Promjene fer vrijednosti zaštićenih stavki u zaštiti portfelja od kamatnog rizika
					</xs:documentation>
            </xs:annotation>
          </xs:element>
          <xs:element name="P1071534" type="decimal_18_2" nillable="false">
            <xs:annotation>
              <xs:documentation>
						Promjene fer vrijednosti zaštićenih stavki u zaštiti portfelja od kamatnog rizika
					</xs:documentation>
            </xs:annotation>
          </xs:element>
          <xs:element name="P1071535" type="decimal_18_2" nillable="false">
            <xs:annotation>
              <xs:documentation>
						Rezervacije
					</xs:documentation>
            </xs:annotation>
          </xs:element>
          <xs:element name="P1071536" type="decimal_18_2" nillable="false">
            <xs:annotation>
              <xs:documentation>
						Rezervacije
					</xs:documentation>
            </xs:annotation>
          </xs:element>
          <xs:element name="P1071537" type="decimal_18_2" nillable="false">
            <xs:annotation>
              <xs:documentation>
						Porezne obveze
					</xs:documentation>
            </xs:annotation>
          </xs:element>
          <xs:element name="P1071538" type="decimal_18_2" nillable="false">
            <xs:annotation>
              <xs:documentation>
						Porezne obveze
					</xs:documentation>
            </xs:annotation>
          </xs:element>
          <xs:element name="P1071539" type="decimal_18_2" nillable="false">
            <xs:annotation>
              <xs:documentation>
						Temeljni kapital koji se vraća na zahtjev
					</xs:documentation>
            </xs:annotation>
          </xs:element>
          <xs:element name="P1071540" type="decimal_18_2" nillable="false">
            <xs:annotation>
              <xs:documentation>
						Temeljni kapital koji se vraća na zahtjev
					</xs:documentation>
            </xs:annotation>
          </xs:element>
          <xs:element name="P1071541" type="decimal_18_2" nillable="false">
            <xs:annotation>
              <xs:documentation>
						Ostale obveze
					</xs:documentation>
            </xs:annotation>
          </xs:element>
          <xs:element name="P1071542" type="decimal_18_2" nillable="false">
            <xs:annotation>
              <xs:documentation>
						Ostale obveze
					</xs:documentation>
            </xs:annotation>
          </xs:element>
          <xs:element name="P1071543" type="decimal_18_2" nillable="false">
            <xs:annotation>
              <xs:documentation>
						 Obveze uključene u grupe za otuđenje klasificirane kao namijenjene za prodaju
					</xs:documentation>
            </xs:annotation>
          </xs:element>
          <xs:element name="P1071544" type="decimal_18_2" nillable="false">
            <xs:annotation>
              <xs:documentation>
						 Obveze uključene u grupe za otuđenje klasificirane kao namijenjene za prodaju
					</xs:documentation>
            </xs:annotation>
          </xs:element>
          <xs:element name="P1071545" type="decimal_18_2" nillable="false">
            <xs:annotation>
              <xs:documentation>
						Ukupne obveze
					</xs:documentation>
            </xs:annotation>
          </xs:element>
          <xs:element name="P1071546" type="decimal_18_2" nillable="false">
            <xs:annotation>
              <xs:documentation>
						Ukupne obveze
					</xs:documentation>
            </xs:annotation>
          </xs:element>
          <xs:element name="P1071547" type="decimal_18_2" nillable="false">
            <xs:annotation>
              <xs:documentation>
						Temeljni kapital
					</xs:documentation>
            </xs:annotation>
          </xs:element>
          <xs:element name="P1071548" type="decimal_18_2" nillable="false">
            <xs:annotation>
              <xs:documentation>
						Temeljni kapital
					</xs:documentation>
            </xs:annotation>
          </xs:element>
          <xs:element name="P1071549" type="decimal_18_2" nillable="false">
            <xs:annotation>
              <xs:documentation>
						Premija na dionice
					</xs:documentation>
            </xs:annotation>
          </xs:element>
          <xs:element name="P1071550" type="decimal_18_2" nillable="false">
            <xs:annotation>
              <xs:documentation>
						Premija na dionice
					</xs:documentation>
            </xs:annotation>
          </xs:element>
          <xs:element name="P1071551" type="decimal_18_2" nillable="false">
            <xs:annotation>
              <xs:documentation>
						Izdani vlasnički instrumenti osim kapitala
					</xs:documentation>
            </xs:annotation>
          </xs:element>
          <xs:element name="P1071552" type="decimal_18_2" nillable="false">
            <xs:annotation>
              <xs:documentation>
						Izdani vlasnički instrumenti osim kapitala
					</xs:documentation>
            </xs:annotation>
          </xs:element>
          <xs:element name="P1071553" type="decimal_18_2" nillable="false">
            <xs:annotation>
              <xs:documentation>
						Ostali vlasnički instrumenti
					</xs:documentation>
            </xs:annotation>
          </xs:element>
          <xs:element name="P1071554" type="decimal_18_2" nillable="false">
            <xs:annotation>
              <xs:documentation>
						Ostali vlasnički instrumenti
					</xs:documentation>
            </xs:annotation>
          </xs:element>
          <xs:element name="P1071555" type="decimal_18_2" nillable="false">
            <xs:annotation>
              <xs:documentation>
						Akumulirana ostala sveobuhvatna dobit
					</xs:documentation>
            </xs:annotation>
          </xs:element>
          <xs:element name="P1071556" type="decimal_18_2" nillable="false">
            <xs:annotation>
              <xs:documentation>
						Akumulirana ostala sveobuhvatna dobit
					</xs:documentation>
            </xs:annotation>
          </xs:element>
          <xs:element name="P1071557" type="decimal_18_2" nillable="false">
            <xs:annotation>
              <xs:documentation>
						Zadržana dobit
					</xs:documentation>
            </xs:annotation>
          </xs:element>
          <xs:element name="P1071558" type="decimal_18_2" nillable="false">
            <xs:annotation>
              <xs:documentation>
						Zadržana dobit
					</xs:documentation>
            </xs:annotation>
          </xs:element>
          <xs:element name="P1071559" type="decimal_18_2" nillable="false">
            <xs:annotation>
              <xs:documentation>
						Revalorizacijske rezerve
					</xs:documentation>
            </xs:annotation>
          </xs:element>
          <xs:element name="P1071560" type="decimal_18_2" nillable="false">
            <xs:annotation>
              <xs:documentation>
						Revalorizacijske rezerve
					</xs:documentation>
            </xs:annotation>
          </xs:element>
          <xs:element name="P1071561" type="decimal_18_2" nillable="false">
            <xs:annotation>
              <xs:documentation>
						Ostale rezerve
					</xs:documentation>
            </xs:annotation>
          </xs:element>
          <xs:element name="P1071562" type="decimal_18_2" nillable="false">
            <xs:annotation>
              <xs:documentation>
						Ostale rezerve
					</xs:documentation>
            </xs:annotation>
          </xs:element>
          <xs:element name="P1071563" type="decimal_18_2" nillable="false">
            <xs:annotation>
              <xs:documentation>
						( – ) Trezorske dionice
					</xs:documentation>
            </xs:annotation>
          </xs:element>
          <xs:element name="P1071564" type="decimal_18_2" nillable="false">
            <xs:annotation>
              <xs:documentation>
						( – ) Trezorske dionice
					</xs:documentation>
            </xs:annotation>
          </xs:element>
          <xs:element name="P1071565" type="decimal_18_2" nillable="false">
            <xs:annotation>
              <xs:documentation>
						Dobit ili gubitak koji pripadaju vlasnicima matičnog društva
					</xs:documentation>
            </xs:annotation>
          </xs:element>
          <xs:element name="P1071566" type="decimal_18_2" nillable="false">
            <xs:annotation>
              <xs:documentation>
						Dobit ili gubitak koji pripadaju vlasnicima matičnog društva
					</xs:documentation>
            </xs:annotation>
          </xs:element>
          <xs:element name="P1071567" type="decimal_18_2" nillable="false">
            <xs:annotation>
              <xs:documentation>
						 ( – ) Dividende tijekom poslovne godine
					</xs:documentation>
            </xs:annotation>
          </xs:element>
          <xs:element name="P1071568" type="decimal_18_2" nillable="false">
            <xs:annotation>
              <xs:documentation>
						 ( – ) Dividende tijekom poslovne godine
					</xs:documentation>
            </xs:annotation>
          </xs:element>
          <xs:element name="P1071569" type="decimal_18_2" nillable="false">
            <xs:annotation>
              <xs:documentation>
						Manjinski udjeli [nekontrolirajući udjeli]
					</xs:documentation>
            </xs:annotation>
          </xs:element>
          <xs:element name="P1071570" type="decimal_18_2" nillable="false">
            <xs:annotation>
              <xs:documentation>
						Manjinski udjeli [nekontrolirajući udjeli]
					</xs:documentation>
            </xs:annotation>
          </xs:element>
          <xs:element name="P1071571" type="decimal_18_2" nillable="false">
            <xs:annotation>
              <xs:documentation>
						Ukupno kapital
					</xs:documentation>
            </xs:annotation>
          </xs:element>
          <xs:element name="P1071572" type="decimal_18_2" nillable="false">
            <xs:annotation>
              <xs:documentation>
						Ukupno kapital
					</xs:documentation>
            </xs:annotation>
          </xs:element>
          <xs:element name="P1071573" type="decimal_18_2" nillable="false">
            <xs:annotation>
              <xs:documentation>
						Ukupno obveze i kapital
					</xs:documentation>
            </xs:annotation>
          </xs:element>
          <xs:element name="P1071574" type="decimal_18_2" nillable="false">
            <xs:annotation>
              <xs:documentation>
						Ukupno obveze i kapital
					</xs:documentation>
            </xs:annotation>
          </xs:element>
        </xs:all>
      </xs:complexType>
      <xs:complexType name="ISD-KI_1000339">
        <xs:annotation>
          <xs:documentation>
				IZvještaj o sveobuhvatnoj dobiti, kreditne institucije, godišnji
			</xs:documentation>
        </xs:annotation>
        <xs:all>
          <xs:element name="P1072581" type="decimal_18_2" nillable="false"/>
          <xs:element name="P1072582" type="decimal_18_2" nillable="false"/>
          <xs:element name="P1072583" type="decimal_18_2" nillable="false"/>
          <xs:element name="P1072584" type="decimal_18_2" nillable="false"/>
          <xs:element name="P1072585" type="decimal_18_2" nillable="false"/>
          <xs:element name="P1072586" type="decimal_18_2" nillable="false"/>
          <xs:element name="P1072587" type="decimal_18_2" nillable="false"/>
          <xs:element name="P1072588" type="decimal_18_2" nillable="false"/>
          <xs:element name="P1072589" type="decimal_18_2" nillable="false"/>
          <xs:element name="P1072590" type="decimal_18_2" nillable="false"/>
          <xs:element name="P1072591" type="decimal_18_2" nillable="false"/>
          <xs:element name="P1072592" type="decimal_18_2" nillable="false"/>
          <xs:element name="P1072593" type="decimal_18_2" nillable="false"/>
          <xs:element name="P1072594" type="decimal_18_2" nillable="false"/>
          <xs:element name="P1072595" type="decimal_18_2" nillable="false"/>
          <xs:element name="P1072596" type="decimal_18_2" nillable="false"/>
          <xs:element name="P1072597" type="decimal_18_2" nillable="false"/>
          <xs:element name="P1072598" type="decimal_18_2" nillable="false"/>
          <xs:element name="P1072599" type="decimal_18_2" nillable="false"/>
          <xs:element name="P1072600" type="decimal_18_2" nillable="false"/>
          <xs:element name="P1072601" type="decimal_18_2" nillable="false"/>
          <xs:element name="P1072602" type="decimal_18_2" nillable="false"/>
          <xs:element name="P1072603" type="decimal_18_2" nillable="false"/>
          <xs:element name="P1072604" type="decimal_18_2" nillable="false"/>
          <xs:element name="P1072605" type="decimal_18_2" nillable="false"/>
          <xs:element name="P1072606" type="decimal_18_2" nillable="false"/>
          <xs:element name="P1072607" type="decimal_18_2" nillable="false"/>
          <xs:element name="P1072608" type="decimal_18_2" nillable="false"/>
          <xs:element name="P1072609" type="decimal_18_2" nillable="false"/>
          <xs:element name="P1072610" type="decimal_18_2" nillable="false"/>
          <xs:element name="P1072611" type="decimal_18_2" nillable="false"/>
          <xs:element name="P1072612" type="decimal_18_2" nillable="false"/>
          <xs:element name="P1072613" type="decimal_18_2" nillable="false"/>
          <xs:element name="P1072614" type="decimal_18_2" nillable="false"/>
          <xs:element name="P1072615" type="decimal_18_2" nillable="false"/>
          <xs:element name="P1072616" type="decimal_18_2" nillable="false"/>
          <xs:element name="P1072617" type="decimal_18_2" nillable="false"/>
          <xs:element name="P1072618" type="decimal_18_2" nillable="false"/>
          <xs:element name="P1072619" type="decimal_18_2" nillable="false"/>
          <xs:element name="P1072620" type="decimal_18_2" nillable="false"/>
          <xs:element name="P1072621" type="decimal_18_2" nillable="false"/>
          <xs:element name="P1072622" type="decimal_18_2" nillable="false"/>
          <xs:element name="P1072623" type="decimal_18_2" nillable="false"/>
          <xs:element name="P1072624" type="decimal_18_2" nillable="false"/>
          <xs:element name="P1072625" type="decimal_18_2" nillable="false"/>
          <xs:element name="P1072626" type="decimal_18_2" nillable="false"/>
          <xs:element name="P1072627" type="decimal_18_2" nillable="false"/>
          <xs:element name="P1072628" type="decimal_18_2" nillable="false"/>
          <xs:element name="P1072629" type="decimal_18_2" nillable="false"/>
          <xs:element name="P1072630" type="decimal_18_2" nillable="false"/>
          <xs:element name="P1072631" type="decimal_18_2" nillable="false"/>
          <xs:element name="P1072632" type="decimal_18_2" nillable="false"/>
          <xs:element name="P1072633" type="decimal_18_2" nillable="false"/>
          <xs:element name="P1072634" type="decimal_18_2" nillable="false"/>
          <xs:element name="P1072635" type="decimal_18_2" nillable="false"/>
          <xs:element name="P1072636" type="decimal_18_2" nillable="false"/>
          <xs:element name="P1072637" type="decimal_18_2" nillable="false"/>
          <xs:element name="P1072638" type="decimal_18_2" nillable="false"/>
          <xs:element name="P1072639" type="decimal_18_2" nillable="false"/>
          <xs:element name="P1072640" type="decimal_18_2" nillable="false"/>
          <xs:element name="P1072641" type="decimal_18_2" nillable="false"/>
          <xs:element name="P1072642" type="decimal_18_2" nillable="false"/>
          <xs:element name="P1072643" type="decimal_18_2" nillable="false"/>
          <xs:element name="P1072644" type="decimal_18_2" nillable="false"/>
          <xs:element name="P1072645" type="decimal_18_2" nillable="false"/>
          <xs:element name="P1072646" type="decimal_18_2" nillable="false"/>
          <xs:element name="P1072647" type="decimal_18_2" nillable="false"/>
          <xs:element name="P1072648" type="decimal_18_2" nillable="false"/>
          <xs:element name="P1072649" type="decimal_18_2" nillable="false"/>
          <xs:element name="P1072650" type="decimal_18_2" nillable="false"/>
          <xs:element name="P1072651" type="decimal_18_2" nillable="false"/>
          <xs:element name="P1072652" type="decimal_18_2" nillable="false"/>
          <xs:element name="P1072653" type="decimal_18_2" nillable="false"/>
          <xs:element name="P1072654" type="decimal_18_2" nillable="false"/>
          <xs:element name="P1072655" type="decimal_18_2" nillable="false"/>
          <xs:element name="P1072656" type="decimal_18_2" nillable="false"/>
          <xs:element name="P1072657" type="decimal_18_2" nillable="false"/>
          <xs:element name="P1072658" type="decimal_18_2" nillable="false"/>
          <xs:element name="P1072659" type="decimal_18_2" nillable="false"/>
          <xs:element name="P1072660" type="decimal_18_2" nillable="false"/>
          <xs:element name="P1072661" type="decimal_18_2" nillable="false"/>
          <xs:element name="P1072662" type="decimal_18_2" nillable="false"/>
          <xs:element name="P1072663" type="decimal_18_2" nillable="false"/>
          <xs:element name="P1072664" type="decimal_18_2" nillable="false"/>
          <xs:element name="P1072665" type="decimal_18_2" nillable="false"/>
          <xs:element name="P1072666" type="decimal_18_2" nillable="false"/>
          <xs:element name="P1072667" type="decimal_18_2" nillable="false"/>
          <xs:element name="P1072668" type="decimal_18_2" nillable="false"/>
          <xs:element name="P1072669" type="decimal_18_2" nillable="false"/>
          <xs:element name="P1072670" type="decimal_18_2" nillable="false"/>
          <xs:element name="P1072671" type="decimal_18_2" nillable="false"/>
          <xs:element name="P1072672" type="decimal_18_2" nillable="false"/>
          <xs:element name="P1072673" type="decimal_18_2" nillable="false"/>
          <xs:element name="P1072674" type="decimal_18_2" nillable="false"/>
          <xs:element name="P1072675" type="decimal_18_2" nillable="false"/>
          <xs:element name="P1072676" type="decimal_18_2" nillable="false"/>
          <xs:element name="P1072677" type="decimal_18_2" nillable="false"/>
          <xs:element name="P1072678" type="decimal_18_2" nillable="false"/>
          <xs:element name="P1072679" type="decimal_18_2" nillable="false"/>
          <xs:element name="P1072680" type="decimal_18_2" nillable="false"/>
          <xs:element name="P1072681" type="decimal_18_2" nillable="false"/>
          <xs:element name="P1072682" type="decimal_18_2" nillable="false"/>
          <xs:element name="P1072683" type="decimal_18_2" nillable="false"/>
          <xs:element name="P1072684" type="decimal_18_2" nillable="false"/>
          <xs:element name="P1072685" type="decimal_18_2" nillable="false"/>
          <xs:element name="P1072686" type="decimal_18_2" nillable="false"/>
          <xs:element name="P1072687" type="decimal_18_2" nillable="false"/>
          <xs:element name="P1072688" type="decimal_18_2" nillable="false"/>
          <xs:element name="P1072689" type="decimal_18_2" nillable="false"/>
          <xs:element name="P1072690" type="decimal_18_2" nillable="false"/>
          <xs:element name="P1072691" type="decimal_18_2" nillable="false"/>
          <xs:element name="P1072692" type="decimal_18_2" nillable="false"/>
          <xs:element name="P1072693" type="decimal_18_2" nillable="false"/>
          <xs:element name="P1072694" type="decimal_18_2" nillable="false"/>
          <xs:element name="P1072695" type="decimal_18_2" nillable="false"/>
          <xs:element name="P1072696" type="decimal_18_2" nillable="false"/>
          <xs:element name="P1072697" type="decimal_18_2" nillable="false"/>
          <xs:element name="P1072698" type="decimal_18_2" nillable="false"/>
          <xs:element name="P1072699" type="decimal_18_2" nillable="false"/>
          <xs:element name="P1072700" type="decimal_18_2" nillable="false"/>
          <xs:element name="P1072701" type="decimal_18_2" nillable="false"/>
          <xs:element name="P1072702" type="decimal_18_2" nillable="false"/>
        </xs:all>
      </xs:complexType>
      <xs:complexType name="INT_1000337">
        <xs:annotation>
          <xs:documentation>
				Izvještaj o novčanom toku - kreditne institucije
			</xs:documentation>
        </xs:annotation>
        <xs:all>
          <xs:element name="P1071697" type="decimal_18_2" nillable="false">
            <xs:annotation>
              <xs:documentation>
						 Naplaćena kamata i slični primici
					</xs:documentation>
            </xs:annotation>
          </xs:element>
          <xs:element name="P1071698" type="decimal_18_2" nillable="false">
            <xs:annotation>
              <xs:documentation>
						 Naplaćena kamata i slični primici
					</xs:documentation>
            </xs:annotation>
          </xs:element>
          <xs:element name="P1071699" type="decimal_18_2" nillable="false">
            <xs:annotation>
              <xs:documentation>
						Naplaćene naknade i provizije
					</xs:documentation>
            </xs:annotation>
          </xs:element>
          <xs:element name="P1071700" type="decimal_18_2" nillable="false">
            <xs:annotation>
              <xs:documentation>
						Naplaćene naknade i provizije
					</xs:documentation>
            </xs:annotation>
          </xs:element>
          <xs:element name="P1071701" type="decimal_18_2" nillable="false">
            <xs:annotation>
              <xs:documentation>
						(Plaćena kamata i slični izdaci)
					</xs:documentation>
            </xs:annotation>
          </xs:element>
          <xs:element name="P1071702" type="decimal_18_2" nillable="false">
            <xs:annotation>
              <xs:documentation>
						(Plaćena kamata i slični izdaci)
					</xs:documentation>
            </xs:annotation>
          </xs:element>
          <xs:element name="P1071703" type="decimal_18_2" nillable="false">
            <xs:annotation>
              <xs:documentation>
						(Plaćene naknade i provizije)
					</xs:documentation>
            </xs:annotation>
          </xs:element>
          <xs:element name="P1071704" type="decimal_18_2" nillable="false">
            <xs:annotation>
              <xs:documentation>
						(Plaćene naknade i provizije)
					</xs:documentation>
            </xs:annotation>
          </xs:element>
          <xs:element name="P1071705" type="decimal_18_2" nillable="false">
            <xs:annotation>
              <xs:documentation>
						 (Plaćeni troškovi poslovanja)
					</xs:documentation>
            </xs:annotation>
          </xs:element>
          <xs:element name="P1071706" type="decimal_18_2" nillable="false">
            <xs:annotation>
              <xs:documentation>
						 (Plaćeni troškovi poslovanja)
					</xs:documentation>
            </xs:annotation>
          </xs:element>
          <xs:element name="P1071707" type="decimal_18_2" nillable="false">
            <xs:annotation>
              <xs:documentation>
						Neto dobici / gubici od financijskih instrumenata po fer vrijednosti u računu dobiti i gubitka
					</xs:documentation>
            </xs:annotation>
          </xs:element>
          <xs:element name="P1071708" type="decimal_18_2" nillable="false">
            <xs:annotation>
              <xs:documentation>
						Neto dobici / gubici od financijskih instrumenata po fer vrijednosti u računu dobiti i gubitka
					</xs:documentation>
            </xs:annotation>
          </xs:element>
          <xs:element name="P1071709" type="decimal_18_2" nillable="false">
            <xs:annotation>
              <xs:documentation>
						Ostali primici
					</xs:documentation>
            </xs:annotation>
          </xs:element>
          <xs:element name="P1071710" type="decimal_18_2" nillable="false">
            <xs:annotation>
              <xs:documentation>
						Ostali primici
					</xs:documentation>
            </xs:annotation>
          </xs:element>
          <xs:element name="P1071711" type="decimal_18_2" nillable="false">
            <xs:annotation>
              <xs:documentation>
						 (Ostali izdaci)
					</xs:documentation>
            </xs:annotation>
          </xs:element>
          <xs:element name="P1071712" type="decimal_18_2" nillable="false">
            <xs:annotation>
              <xs:documentation>
						  (Ostali izdaci)
					</xs:documentation>
            </xs:annotation>
          </xs:element>
          <xs:element name="P1071713" type="decimal_18_2" nillable="false">
            <xs:annotation>
              <xs:documentation>
						Dobit/(gubitak) prije oporezivanja
					</xs:documentation>
            </xs:annotation>
          </xs:element>
          <xs:element name="P1071714" type="decimal_18_2" nillable="false">
            <xs:annotation>
              <xs:documentation>
						Dobit/(gubitak) prije oporezivanja
					</xs:documentation>
            </xs:annotation>
          </xs:element>
          <xs:element name="P1071715" type="decimal_18_2" nillable="false">
            <xs:annotation>
              <xs:documentation>
						Umanjenja vrijednosti i rezerviranja
					</xs:documentation>
            </xs:annotation>
          </xs:element>
          <xs:element name="P1071716" type="decimal_18_2" nillable="false">
            <xs:annotation>
              <xs:documentation>
						Umanjenja vrijednosti i rezerviranja
					</xs:documentation>
            </xs:annotation>
          </xs:element>
          <xs:element name="P1071717" type="decimal_18_2" nillable="false">
            <xs:annotation>
              <xs:documentation>
						Amortizacija
					</xs:documentation>
            </xs:annotation>
          </xs:element>
          <xs:element name="P1071718" type="decimal_18_2" nillable="false">
            <xs:annotation>
              <xs:documentation>
						Amortizacija
					</xs:documentation>
            </xs:annotation>
          </xs:element>
          <xs:element name="P1071719" type="decimal_18_2" nillable="false">
            <xs:annotation>
              <xs:documentation>
						Neto nerealizirana (dobit)/gubitak od financijske imovine i obveza po fer vrijednosti kroz račun dobiti i gubitka
					</xs:documentation>
            </xs:annotation>
          </xs:element>
          <xs:element name="P1071720" type="decimal_18_2" nillable="false">
            <xs:annotation>
              <xs:documentation>
						Neto nerealizirana (dobit)/gubitak od financijske imovine i obveza po fer vrijednosti kroz račun dobiti i gubitka
					</xs:documentation>
            </xs:annotation>
          </xs:element>
          <xs:element name="P1071721" type="decimal_18_2" nillable="false">
            <xs:annotation>
              <xs:documentation>
						(Dobit)/gubitak od prodaje materijalne imovine
					</xs:documentation>
            </xs:annotation>
          </xs:element>
          <xs:element name="P1071722" type="decimal_18_2" nillable="false">
            <xs:annotation>
              <xs:documentation>
						(Dobit)/gubitak od prodaje materijalne imovine
					</xs:documentation>
            </xs:annotation>
          </xs:element>
          <xs:element name="P1071723" type="decimal_18_2" nillable="false">
            <xs:annotation>
              <xs:documentation>
						Ostale nenovčane stavke
					</xs:documentation>
            </xs:annotation>
          </xs:element>
          <xs:element name="P1071724" type="decimal_18_2" nillable="false">
            <xs:annotation>
              <xs:documentation>
						Ostale nenovčane stavke
					</xs:documentation>
            </xs:annotation>
          </xs:element>
          <xs:element name="P1071725" type="decimal_18_2" nillable="false">
            <xs:annotation>
              <xs:documentation>
						Sredstva kod Hrvatske narodne banke
					</xs:documentation>
            </xs:annotation>
          </xs:element>
          <xs:element name="P1071726" type="decimal_18_2" nillable="false">
            <xs:annotation>
              <xs:documentation>
						Sredstva kod Hrvatske narodne banke
					</xs:documentation>
            </xs:annotation>
          </xs:element>
          <xs:element name="P1071727" type="decimal_18_2" nillable="false">
            <xs:annotation>
              <xs:documentation>
						Depoziti kod financijskih institucija i krediti financijskim institucijama
					</xs:documentation>
            </xs:annotation>
          </xs:element>
          <xs:element name="P1071728" type="decimal_18_2" nillable="false">
            <xs:annotation>
              <xs:documentation>
						Depoziti kod financijskih institucija i krediti financijskim institucijama
					</xs:documentation>
            </xs:annotation>
          </xs:element>
          <xs:element name="P1071729" type="decimal_18_2" nillable="false">
            <xs:annotation>
              <xs:documentation>
						Krediti i predujmovi ostalim komitentima
					</xs:documentation>
            </xs:annotation>
          </xs:element>
          <xs:element name="P1071730" type="decimal_18_2" nillable="false">
            <xs:annotation>
              <xs:documentation>
						Krediti i predujmovi ostalim komitentima
					</xs:documentation>
            </xs:annotation>
          </xs:element>
          <xs:element name="P1071731" type="decimal_18_2" nillable="false">
            <xs:annotation>
              <xs:documentation>
						Vrijednosni papiri i drugi financijski instrumenti po fer vrijednosti kroz ostalu sveobuhvatnu dobit
					</xs:documentation>
            </xs:annotation>
          </xs:element>
          <xs:element name="P1071732" type="decimal_18_2" nillable="false">
            <xs:annotation>
              <xs:documentation>
						Vrijednosni papiri i drugi financijski instrumenti po fer vrijednosti kroz ostalu sveobuhvatnu dobit
					</xs:documentation>
            </xs:annotation>
          </xs:element>
          <xs:element name="P1071733" type="decimal_18_2" nillable="false">
            <xs:annotation>
              <xs:documentation>
						Vrijednosni papiri i drugi financijski instrumenti koji se drže radi trgovanja
					</xs:documentation>
            </xs:annotation>
          </xs:element>
          <xs:element name="P1071734" type="decimal_18_2" nillable="false">
            <xs:annotation>
              <xs:documentation>
						Vrijednosni papiri i drugi financijski instrumenti koji se drže radi trgovanja
					</xs:documentation>
            </xs:annotation>
          </xs:element>
          <xs:element name="P1071735" type="decimal_18_2" nillable="false">
            <xs:annotation>
              <xs:documentation>
						Vrijednosni papiri i drugi financijski instrumenti kojima se aktivno ne trguje, a vrednuju se prema fer vrijednosti kroz račun dobiti i gubitka
					</xs:documentation>
            </xs:annotation>
          </xs:element>
          <xs:element name="P1071736" type="decimal_18_2" nillable="false">
            <xs:annotation>
              <xs:documentation>
						Vrijednosni papiri i drugi financijski instrumenti kojima se aktivno ne trguje, a vrednuju se prema fer vrijednosti kroz račun dobiti i gubitka
					</xs:documentation>
            </xs:annotation>
          </xs:element>
          <xs:element name="P1071737" type="decimal_18_2" nillable="false">
            <xs:annotation>
              <xs:documentation>
						Vrijednosni papiri i drugi financijski instrumenti koji se obvezno vode po fer vrijednosti kroz račun dobiti i gubitka
					</xs:documentation>
            </xs:annotation>
          </xs:element>
          <xs:element name="P1071738" type="decimal_18_2" nillable="false">
            <xs:annotation>
              <xs:documentation>
						Vrijednosni papiri i drugi financijski instrumenti koji se obvezno vode po fer vrijednosti kroz račun dobiti i gubitka
					</xs:documentation>
            </xs:annotation>
          </xs:element>
          <xs:element name="P1071739" type="decimal_18_2" nillable="false">
            <xs:annotation>
              <xs:documentation>
						Vrijednosni papiri i drugi financijski instrumenti koji se vode po amortiziranom trošku
					</xs:documentation>
            </xs:annotation>
          </xs:element>
          <xs:element name="P1071740" type="decimal_18_2" nillable="false">
            <xs:annotation>
              <xs:documentation>
						Vrijednosni papiri i drugi financijski instrumenti koji se vode po amortiziranom trošku
					</xs:documentation>
            </xs:annotation>
          </xs:element>
          <xs:element name="P1071741" type="decimal_18_2" nillable="false">
            <xs:annotation>
              <xs:documentation>
						Ostala imovina iz poslovnih aktivnosti
					</xs:documentation>
            </xs:annotation>
          </xs:element>
          <xs:element name="P1071742" type="decimal_18_2" nillable="false">
            <xs:annotation>
              <xs:documentation>
						Ostala imovina iz poslovnih aktivnosti
					</xs:documentation>
            </xs:annotation>
          </xs:element>
          <xs:element name="P1071743" type="decimal_18_2" nillable="false">
            <xs:annotation>
              <xs:documentation>
						Depoziti od financijskih institucija
					</xs:documentation>
            </xs:annotation>
          </xs:element>
          <xs:element name="P1071744" type="decimal_18_2" nillable="false">
            <xs:annotation>
              <xs:documentation>
						Depoziti od financijskih institucija
					</xs:documentation>
            </xs:annotation>
          </xs:element>
          <xs:element name="P1071745" type="decimal_18_2" nillable="false">
            <xs:annotation>
              <xs:documentation>
						Transakcijski računi ostalih komitenata
					</xs:documentation>
            </xs:annotation>
          </xs:element>
          <xs:element name="P1071746" type="decimal_18_2" nillable="false">
            <xs:annotation>
              <xs:documentation>
						Transakcijski računi ostalih komitenata
					</xs:documentation>
            </xs:annotation>
          </xs:element>
          <xs:element name="P1071747" type="decimal_18_2" nillable="false">
            <xs:annotation>
              <xs:documentation>
						Štedni depoziti ostalih komitenata
					</xs:documentation>
            </xs:annotation>
          </xs:element>
          <xs:element name="P1071748" type="decimal_18_2" nillable="false">
            <xs:annotation>
              <xs:documentation>
						Štedni depoziti ostalih komitenata
					</xs:documentation>
            </xs:annotation>
          </xs:element>
          <xs:element name="P1071749" type="decimal_18_2" nillable="false">
            <xs:annotation>
              <xs:documentation>
						Oročeni depoziti ostalih komitenata
					</xs:documentation>
            </xs:annotation>
          </xs:element>
          <xs:element name="P1071750" type="decimal_18_2" nillable="false">
            <xs:annotation>
              <xs:documentation>
						Oročeni depoziti ostalih komitenata
					</xs:documentation>
            </xs:annotation>
          </xs:element>
          <xs:element name="P1071751" type="decimal_18_2" nillable="false">
            <xs:annotation>
              <xs:documentation>
						Izvedene financijske obveze i ostale obveze kojima se trguje
					</xs:documentation>
            </xs:annotation>
          </xs:element>
          <xs:element name="P1071752" type="decimal_18_2" nillable="false">
            <xs:annotation>
              <xs:documentation>
						Izvedene financijske obveze i ostale obveze kojima se trguje
					</xs:documentation>
            </xs:annotation>
          </xs:element>
          <xs:element name="P1071753" type="decimal_18_2" nillable="false">
            <xs:annotation>
              <xs:documentation>
						Ostale obveze iz poslovnih aktivnosti
					</xs:documentation>
            </xs:annotation>
          </xs:element>
          <xs:element name="P1071754" type="decimal_18_2" nillable="false">
            <xs:annotation>
              <xs:documentation>
						Ostale obveze iz poslovnih aktivnosti
					</xs:documentation>
            </xs:annotation>
          </xs:element>
          <xs:element name="P1071755" type="decimal_18_2" nillable="false">
            <xs:annotation>
              <xs:documentation>
						Naplaćene kamate iz poslovnih aktivnosti [indirektna metoda]
					</xs:documentation>
            </xs:annotation>
          </xs:element>
          <xs:element name="P1071756" type="decimal_18_2" nillable="false">
            <xs:annotation>
              <xs:documentation>
						Naplaćene kamate iz poslovnih aktivnosti [indirektna metoda]
					</xs:documentation>
            </xs:annotation>
          </xs:element>
          <xs:element name="P1071757" type="decimal_18_2" nillable="false">
            <xs:annotation>
              <xs:documentation>
						Primljene dividende iz poslovnih aktivnosti [indirektna metoda]
					</xs:documentation>
            </xs:annotation>
          </xs:element>
          <xs:element name="P1071758" type="decimal_18_2" nillable="false">
            <xs:annotation>
              <xs:documentation>
						Primljene dividende iz poslovnih aktivnosti [indirektna metoda]
					</xs:documentation>
            </xs:annotation>
          </xs:element>
          <xs:element name="P1071759" type="decimal_18_2" nillable="false">
            <xs:annotation>
              <xs:documentation>
						Plaćene kamate iz poslovnih aktivnosti [indirektna metoda]
					</xs:documentation>
            </xs:annotation>
          </xs:element>
          <xs:element name="P1071760" type="decimal_18_2" nillable="false">
            <xs:annotation>
              <xs:documentation>
						Plaćene kamate iz poslovnih aktivnosti [indirektna metoda]
					</xs:documentation>
            </xs:annotation>
          </xs:element>
          <xs:element name="P1071761" type="decimal_18_2" nillable="false">
            <xs:annotation>
              <xs:documentation>
						(Plaćeni porez na dobit)
					</xs:documentation>
            </xs:annotation>
          </xs:element>
          <xs:element name="P1071762" type="decimal_18_2" nillable="false">
            <xs:annotation>
              <xs:documentation>
						(Plaćeni porez na dobit)
					</xs:documentation>
            </xs:annotation>
          </xs:element>
          <xs:element name="P1071763" type="decimal_18_2" nillable="false">
            <xs:annotation>
              <xs:documentation>
						Neto novčani tokovi iz poslovnih aktivnosti
					</xs:documentation>
            </xs:annotation>
          </xs:element>
          <xs:element name="P1071764" type="decimal_18_2" nillable="false">
            <xs:annotation>
              <xs:documentation>
						Neto novčani tokovi iz poslovnih aktivnosti
					</xs:documentation>
            </xs:annotation>
          </xs:element>
          <xs:element name="P1071765" type="decimal_18_2" nillable="false">
            <xs:annotation>
              <xs:documentation>
						Primici od prodaje / plaćanja za kupnju materijalne  i nematerijalne imovine
					</xs:documentation>
            </xs:annotation>
          </xs:element>
          <xs:element name="P1071766" type="decimal_18_2" nillable="false">
            <xs:annotation>
              <xs:documentation>
						Primici od prodaje / plaćanja za kupnju materijalne  i nematerijalne imovine
					</xs:documentation>
            </xs:annotation>
          </xs:element>
          <xs:element name="P1071767" type="decimal_18_2" nillable="false">
            <xs:annotation>
              <xs:documentation>
						 Primici od prodaje / plaćanja za kupnju ulaganja u podružnice, pridružena društva i zajedničke pothvate
					</xs:documentation>
            </xs:annotation>
          </xs:element>
          <xs:element name="P1071768" type="decimal_18_2" nillable="false">
            <xs:annotation>
              <xs:documentation>
						 Primici od prodaje / plaćanja za kupnju ulaganja u podružnice, pridružena društva i zajedničke pothvate
					</xs:documentation>
            </xs:annotation>
          </xs:element>
          <xs:element name="P1071769" type="decimal_18_2" nillable="false">
            <xs:annotation>
              <xs:documentation>
						Primici od naplate / plaćanja za kupnju vrijednosnih papira i drugih financijskih instrumenata koji se drže do dospijeća
					</xs:documentation>
            </xs:annotation>
          </xs:element>
          <xs:element name="P1071770" type="decimal_18_2" nillable="false">
            <xs:annotation>
              <xs:documentation>
						Primici od naplate / plaćanja za kupnju vrijednosnih papira i drugih financijskih instrumenata koji se drže do dospijeća
					</xs:documentation>
            </xs:annotation>
          </xs:element>
          <xs:element name="P1071771" type="decimal_18_2" nillable="false">
            <xs:annotation>
              <xs:documentation>
						Primljene dividende iz ulagačkih aktivnosti
					</xs:documentation>
            </xs:annotation>
          </xs:element>
          <xs:element name="P1071772" type="decimal_18_2" nillable="false">
            <xs:annotation>
              <xs:documentation>
						Primljene dividende iz ulagačkih aktivnosti
					</xs:documentation>
            </xs:annotation>
          </xs:element>
          <xs:element name="P1071773" type="decimal_18_2" nillable="false">
            <xs:annotation>
              <xs:documentation>
						Ostali primici / plaćanja iz ulagačkih aktivnosti
					</xs:documentation>
            </xs:annotation>
          </xs:element>
          <xs:element name="P1071774" type="decimal_18_2" nillable="false">
            <xs:annotation>
              <xs:documentation>
						Ostali primici / plaćanja iz ulagačkih aktivnosti
					</xs:documentation>
            </xs:annotation>
          </xs:element>
          <xs:element name="P1071775" type="decimal_18_2" nillable="false">
            <xs:annotation>
              <xs:documentation>
						Neto novčani tokovi iz ulagačkih aktivnosti
					</xs:documentation>
            </xs:annotation>
          </xs:element>
          <xs:element name="P1071776" type="decimal_18_2" nillable="false">
            <xs:annotation>
              <xs:documentation>
						Neto novčani tokovi iz ulagačkih aktivnosti
					</xs:documentation>
            </xs:annotation>
          </xs:element>
          <xs:element name="P1071777" type="decimal_18_2" nillable="false">
            <xs:annotation>
              <xs:documentation>
						Neto povećanje/(smanjenje) primljenih kredita iz financijskih aktivnosti
					</xs:documentation>
            </xs:annotation>
          </xs:element>
          <xs:element name="P1071778" type="decimal_18_2" nillable="false">
            <xs:annotation>
              <xs:documentation>
						Neto povećanje/(smanjenje) primljenih kredita iz financijskih aktivnosti
					</xs:documentation>
            </xs:annotation>
          </xs:element>
          <xs:element name="P1071779" type="decimal_18_2" nillable="false">
            <xs:annotation>
              <xs:documentation>
						Neto povećanje/(smanjenje) izdanih dužničkih vrijednosnih papira
					</xs:documentation>
            </xs:annotation>
          </xs:element>
          <xs:element name="P1071780" type="decimal_18_2" nillable="false">
            <xs:annotation>
              <xs:documentation>
						Neto povećanje/(smanjenje) izdanih dužničkih vrijednosnih papira
					</xs:documentation>
            </xs:annotation>
          </xs:element>
          <xs:element name="P1071781" type="decimal_18_2" nillable="false">
            <xs:annotation>
              <xs:documentation>
						Neto povećanje/(smanjenje) instrumenata dopunskoga kapitala
					</xs:documentation>
            </xs:annotation>
          </xs:element>
          <xs:element name="P1071782" type="decimal_18_2" nillable="false">
            <xs:annotation>
              <xs:documentation>
						Neto povećanje/(smanjenje) instrumenata dopunskoga kapitala
					</xs:documentation>
            </xs:annotation>
          </xs:element>
          <xs:element name="P1071783" type="decimal_18_2" nillable="false">
            <xs:annotation>
              <xs:documentation>
						Povećanje dioničkoga kapitala
					</xs:documentation>
            </xs:annotation>
          </xs:element>
          <xs:element name="P1071784" type="decimal_18_2" nillable="false">
            <xs:annotation>
              <xs:documentation>
						Povećanje dioničkoga kapitala
					</xs:documentation>
            </xs:annotation>
          </xs:element>
          <xs:element name="P1071785" type="decimal_18_2" nillable="false">
            <xs:annotation>
              <xs:documentation>
						(Isplaćena dividenda)
					</xs:documentation>
            </xs:annotation>
          </xs:element>
          <xs:element name="P1071786" type="decimal_18_2" nillable="false">
            <xs:annotation>
              <xs:documentation>
						(Isplaćena dividenda)
					</xs:documentation>
            </xs:annotation>
          </xs:element>
          <xs:element name="P1071787" type="decimal_18_2" nillable="false">
            <xs:annotation>
              <xs:documentation>
						Ostali primici/(plaćanja) iz financijskih aktivnosti
					</xs:documentation>
            </xs:annotation>
          </xs:element>
          <xs:element name="P1071788" type="decimal_18_2" nillable="false">
            <xs:annotation>
              <xs:documentation>
						Ostali primici/(plaćanja) iz financijskih aktivnosti
					</xs:documentation>
            </xs:annotation>
          </xs:element>
          <xs:element name="P1071789" type="decimal_18_2" nillable="false">
            <xs:annotation>
              <xs:documentation>
						Neto novčani tokovi iz financijskih aktivnosti
					</xs:documentation>
            </xs:annotation>
          </xs:element>
          <xs:element name="P1071790" type="decimal_18_2" nillable="false">
            <xs:annotation>
              <xs:documentation>
						Neto novčani tokovi iz financijskih aktivnosti
					</xs:documentation>
            </xs:annotation>
          </xs:element>
          <xs:element name="P1071791" type="decimal_18_2" nillable="false">
            <xs:annotation>
              <xs:documentation>
						Neto povećanje/(smanjenje) novca i novčanih ekvivalenata
					</xs:documentation>
            </xs:annotation>
          </xs:element>
          <xs:element name="P1071792" type="decimal_18_2" nillable="false">
            <xs:annotation>
              <xs:documentation>
						Neto povećanje/(smanjenje) novca i novčanih ekvivalenata
					</xs:documentation>
            </xs:annotation>
          </xs:element>
          <xs:element name="P1071793" type="decimal_18_2" nillable="false">
            <xs:annotation>
              <xs:documentation>
						Novac i novčani ekvivalenti na početku razdoblja
					</xs:documentation>
            </xs:annotation>
          </xs:element>
          <xs:element name="P1071794" type="decimal_18_2" nillable="false">
            <xs:annotation>
              <xs:documentation>
						Novac i novčani ekvivalenti na početku razdoblja
					</xs:documentation>
            </xs:annotation>
          </xs:element>
          <xs:element name="P1071795" type="decimal_18_2" nillable="false">
            <xs:annotation>
              <xs:documentation>
						Učinak promjene tečaja stranih valuta na novac i novčane ekvivalente
					</xs:documentation>
            </xs:annotation>
          </xs:element>
          <xs:element name="P1071796" type="decimal_18_2" nillable="false">
            <xs:annotation>
              <xs:documentation>
						Učinak promjene tečaja stranih valuta na novac i novčane ekvivalente
					</xs:documentation>
            </xs:annotation>
          </xs:element>
          <xs:element name="P1071797" type="decimal_18_2" nillable="false">
            <xs:annotation>
              <xs:documentation>
						Novac i novčani ekvivalenti na kraju razdoblja
					</xs:documentation>
            </xs:annotation>
          </xs:element>
          <xs:element name="P1071798" type="decimal_18_2" nillable="false">
            <xs:annotation>
              <xs:documentation>
						Novac i novčani ekvivalenti na kraju razdoblja
					</xs:documentation>
            </xs:annotation>
          </xs:element>
        </xs:all>
      </xs:complexType>
      <xs:complexType name="IPK-KI_1000338">
        <xs:annotation>
          <xs:documentation>
				Izvještaj o promjenama kapitala - kreditne institucije
			</xs:documentation>
        </xs:annotation>
        <xs:all>
          <xs:element name="P1071799" type="decimal_18_2" nillable="false"/>
          <xs:element name="P1071800" type="decimal_18_2" nillable="false"/>
          <xs:element name="P1071801" type="decimal_18_2" nillable="false"/>
          <xs:element name="P1071802" type="decimal_18_2" nillable="false"/>
          <xs:element name="P1071803" type="decimal_18_2" nillable="false"/>
          <xs:element name="P1071804" type="decimal_18_2" nillable="false"/>
          <xs:element name="P1071805" type="decimal_18_2" nillable="false"/>
          <xs:element name="P1071806" type="decimal_18_2" nillable="false"/>
          <xs:element name="P1071807" type="decimal_18_2" nillable="false"/>
          <xs:element name="P1071808" type="decimal_18_2" nillable="false"/>
          <xs:element name="P1071809" type="decimal_18_2" nillable="false"/>
          <xs:element name="P1071810" type="decimal_18_2" nillable="false"/>
          <xs:element name="P1071811" type="decimal_18_2" nillable="false"/>
          <xs:element name="P1071812" type="decimal_18_2" nillable="false"/>
          <xs:element name="P1071813" type="decimal_18_2" nillable="false"/>
          <xs:element name="P1071814" type="decimal_18_2" nillable="false"/>
          <xs:element name="P1071815" type="decimal_18_2" nillable="false"/>
          <xs:element name="P1071816" type="decimal_18_2" nillable="false"/>
          <xs:element name="P1071817" type="decimal_18_2" nillable="false"/>
          <xs:element name="P1071818" type="decimal_18_2" nillable="false"/>
          <xs:element name="P1071819" type="decimal_18_2" nillable="false"/>
          <xs:element name="P1071820" type="decimal_18_2" nillable="false"/>
          <xs:element name="P1071821" type="decimal_18_2" nillable="false"/>
          <xs:element name="P1071822" type="decimal_18_2" nillable="false"/>
          <xs:element name="P1071823" type="decimal_18_2" nillable="false"/>
          <xs:element name="P1071824" type="decimal_18_2" nillable="false"/>
          <xs:element name="P1071825" type="decimal_18_2" nillable="false"/>
          <xs:element name="P1071826" type="decimal_18_2" nillable="false"/>
          <xs:element name="P1071827" type="decimal_18_2" nillable="false"/>
          <xs:element name="P1071828" type="decimal_18_2" nillable="false"/>
          <xs:element name="P1071829" type="decimal_18_2" nillable="false"/>
          <xs:element name="P1071830" type="decimal_18_2" nillable="false"/>
          <xs:element name="P1071831" type="decimal_18_2" nillable="false"/>
          <xs:element name="P1071832" type="decimal_18_2" nillable="false"/>
          <xs:element name="P1071833" type="decimal_18_2" nillable="false"/>
          <xs:element name="P1071834" type="decimal_18_2" nillable="false"/>
          <xs:element name="P1071835" type="decimal_18_2" nillable="false"/>
          <xs:element name="P1071836" type="decimal_18_2" nillable="false"/>
          <xs:element name="P1071837" type="decimal_18_2" nillable="false"/>
          <xs:element name="P1071838" type="decimal_18_2" nillable="false"/>
          <xs:element name="P1071839" type="decimal_18_2" nillable="false"/>
          <xs:element name="P1071840" type="decimal_18_2" nillable="false"/>
          <xs:element name="P1071841" type="decimal_18_2" nillable="false"/>
          <xs:element name="P1071842" type="decimal_18_2" nillable="false"/>
          <xs:element name="P1071843" type="decimal_18_2" nillable="false"/>
          <xs:element name="P1071844" type="decimal_18_2" nillable="false"/>
          <xs:element name="P1071845" type="decimal_18_2" nillable="false"/>
          <xs:element name="P1071846" type="decimal_18_2" nillable="false"/>
          <xs:element name="P1071847" type="decimal_18_2" nillable="false"/>
          <xs:element name="P1071848" type="decimal_18_2" nillable="false"/>
          <xs:element name="P1071849" type="decimal_18_2" nillable="false"/>
          <xs:element name="P1071850" type="decimal_18_2" nillable="false"/>
          <xs:element name="P1071851" type="decimal_18_2" nillable="false"/>
          <xs:element name="P1071852" type="decimal_18_2" nillable="false"/>
          <xs:element name="P1071853" type="decimal_18_2" nillable="false"/>
          <xs:element name="P1071854" type="decimal_18_2" nillable="false"/>
          <xs:element name="P1071855" type="decimal_18_2" nillable="false"/>
          <xs:element name="P1071856" type="decimal_18_2" nillable="false"/>
          <xs:element name="P1071857" type="decimal_18_2" nillable="false"/>
          <xs:element name="P1071858" type="decimal_18_2" nillable="false"/>
          <xs:element name="P1071859" type="decimal_18_2" nillable="false"/>
          <xs:element name="P1071860" type="decimal_18_2" nillable="false"/>
          <xs:element name="P1071861" type="decimal_18_2" nillable="false"/>
          <xs:element name="P1071862" type="decimal_18_2" nillable="false"/>
          <xs:element name="P1071863" type="decimal_18_2" nillable="false"/>
          <xs:element name="P1071864" type="decimal_18_2" nillable="false"/>
          <xs:element name="P1071865" type="decimal_18_2" nillable="false"/>
          <xs:element name="P1071866" type="decimal_18_2" nillable="false"/>
          <xs:element name="P1071867" type="decimal_18_2" nillable="false"/>
          <xs:element name="P1071868" type="decimal_18_2" nillable="false"/>
          <xs:element name="P1071869" type="decimal_18_2" nillable="false"/>
          <xs:element name="P1071870" type="decimal_18_2" nillable="false"/>
          <xs:element name="P1071871" type="decimal_18_2" nillable="false"/>
          <xs:element name="P1071872" type="decimal_18_2" nillable="false"/>
          <xs:element name="P1071873" type="decimal_18_2" nillable="false"/>
          <xs:element name="P1071874" type="decimal_18_2" nillable="false"/>
          <xs:element name="P1071875" type="decimal_18_2" nillable="false"/>
          <xs:element name="P1071876" type="decimal_18_2" nillable="false"/>
          <xs:element name="P1071877" type="decimal_18_2" nillable="false"/>
          <xs:element name="P1071878" type="decimal_18_2" nillable="false"/>
          <xs:element name="P1071879" type="decimal_18_2" nillable="false"/>
          <xs:element name="P1071880" type="decimal_18_2" nillable="false"/>
          <xs:element name="P1071881" type="decimal_18_2" nillable="false"/>
          <xs:element name="P1071882" type="decimal_18_2" nillable="false"/>
          <xs:element name="P1071883" type="decimal_18_2" nillable="false"/>
          <xs:element name="P1071884" type="decimal_18_2" nillable="false"/>
          <xs:element name="P1071885" type="decimal_18_2" nillable="false"/>
          <xs:element name="P1071886" type="decimal_18_2" nillable="false"/>
          <xs:element name="P1071887" type="decimal_18_2" nillable="false"/>
          <xs:element name="P1071888" type="decimal_18_2" nillable="false"/>
          <xs:element name="P1071889" type="decimal_18_2" nillable="false"/>
          <xs:element name="P1071890" type="decimal_18_2" nillable="false"/>
          <xs:element name="P1071891" type="decimal_18_2" nillable="false"/>
          <xs:element name="P1071892" type="decimal_18_2" nillable="false"/>
          <xs:element name="P1071893" type="decimal_18_2" nillable="false"/>
          <xs:element name="P1071894" type="decimal_18_2" nillable="false"/>
          <xs:element name="P1071895" type="decimal_18_2" nillable="false"/>
          <xs:element name="P1071896" type="decimal_18_2" nillable="false"/>
          <xs:element name="P1071897" type="decimal_18_2" nillable="false"/>
          <xs:element name="P1071898" type="decimal_18_2" nillable="false"/>
          <xs:element name="P1071899" type="decimal_18_2" nillable="false"/>
          <xs:element name="P1071900" type="decimal_18_2" nillable="false"/>
          <xs:element name="P1071901" type="decimal_18_2" nillable="false"/>
          <xs:element name="P1071902" type="decimal_18_2" nillable="false"/>
          <xs:element name="P1071903" type="decimal_18_2" nillable="false"/>
          <xs:element name="P1071904" type="decimal_18_2" nillable="false"/>
          <xs:element name="P1071905" type="decimal_18_2" nillable="false"/>
          <xs:element name="P1071906" type="decimal_18_2" nillable="false"/>
          <xs:element name="P1071907" type="decimal_18_2" nillable="false"/>
          <xs:element name="P1071908" type="decimal_18_2" nillable="false"/>
          <xs:element name="P1071909" type="decimal_18_2" nillable="false"/>
          <xs:element name="P1071910" type="decimal_18_2" nillable="false"/>
          <xs:element name="P1071911" type="decimal_18_2" nillable="false"/>
          <xs:element name="P1071912" type="decimal_18_2" nillable="false"/>
          <xs:element name="P1071913" type="decimal_18_2" nillable="false"/>
          <xs:element name="P1071914" type="decimal_18_2" nillable="false"/>
          <xs:element name="P1071915" type="decimal_18_2" nillable="false"/>
          <xs:element name="P1071916" type="decimal_18_2" nillable="false"/>
          <xs:element name="P1071917" type="decimal_18_2" nillable="false"/>
          <xs:element name="P1071918" type="decimal_18_2" nillable="false"/>
          <xs:element name="P1071919" type="decimal_18_2" nillable="false"/>
          <xs:element name="P1071920" type="decimal_18_2" nillable="false"/>
          <xs:element name="P1071921" type="decimal_18_2" nillable="false"/>
          <xs:element name="P1071922" type="decimal_18_2" nillable="false"/>
          <xs:element name="P1071923" type="decimal_18_2" nillable="false"/>
          <xs:element name="P1071924" type="decimal_18_2" nillable="false"/>
          <xs:element name="P1071925" type="decimal_18_2" nillable="false"/>
          <xs:element name="P1071926" type="decimal_18_2" nillable="false"/>
          <xs:element name="P1071927" type="decimal_18_2" nillable="false"/>
          <xs:element name="P1071928" type="decimal_18_2" nillable="false"/>
          <xs:element name="P1071929" type="decimal_18_2" nillable="false"/>
          <xs:element name="P1071930" type="decimal_18_2" nillable="false"/>
          <xs:element name="P1071931" type="decimal_18_2" nillable="false"/>
          <xs:element name="P1071932" type="decimal_18_2" nillable="false"/>
          <xs:element name="P1071933" type="decimal_18_2" nillable="false"/>
          <xs:element name="P1071934" type="decimal_18_2" nillable="false"/>
          <xs:element name="P1071935" type="decimal_18_2" nillable="false"/>
          <xs:element name="P1071936" type="decimal_18_2" nillable="false"/>
          <xs:element name="P1071937" type="decimal_18_2" nillable="false"/>
          <xs:element name="P1071938" type="decimal_18_2" nillable="false"/>
          <xs:element name="P1071939" type="decimal_18_2" nillable="false"/>
          <xs:element name="P1071940" type="decimal_18_2" nillable="false"/>
          <xs:element name="P1071941" type="decimal_18_2" nillable="false"/>
          <xs:element name="P1071942" type="decimal_18_2" nillable="false"/>
          <xs:element name="P1071943" type="decimal_18_2" nillable="false"/>
          <xs:element name="P1071944" type="decimal_18_2" nillable="false"/>
          <xs:element name="P1071945" type="decimal_18_2" nillable="false"/>
          <xs:element name="P1071946" type="decimal_18_2" nillable="false"/>
          <xs:element name="P1071947" type="decimal_18_2" nillable="false"/>
          <xs:element name="P1071948" type="decimal_18_2" nillable="false"/>
          <xs:element name="P1071949" type="decimal_18_2" nillable="false"/>
          <xs:element name="P1071950" type="decimal_18_2" nillable="false"/>
          <xs:element name="P1071951" type="decimal_18_2" nillable="false"/>
          <xs:element name="P1071952" type="decimal_18_2" nillable="false"/>
          <xs:element name="P1071953" type="decimal_18_2" nillable="false"/>
          <xs:element name="P1071954" type="decimal_18_2" nillable="false"/>
          <xs:element name="P1071955" type="decimal_18_2" nillable="false"/>
          <xs:element name="P1071956" type="decimal_18_2" nillable="false"/>
          <xs:element name="P1071957" type="decimal_18_2" nillable="false"/>
          <xs:element name="P1071958" type="decimal_18_2" nillable="false"/>
          <xs:element name="P1071959" type="decimal_18_2" nillable="false"/>
          <xs:element name="P1071960" type="decimal_18_2" nillable="false"/>
          <xs:element name="P1071961" type="decimal_18_2" nillable="false"/>
          <xs:element name="P1071962" type="decimal_18_2" nillable="false"/>
          <xs:element name="P1071963" type="decimal_18_2" nillable="false"/>
          <xs:element name="P1071964" type="decimal_18_2" nillable="false"/>
          <xs:element name="P1071965" type="decimal_18_2" nillable="false"/>
          <xs:element name="P1071966" type="decimal_18_2" nillable="false"/>
          <xs:element name="P1071967" type="decimal_18_2" nillable="false"/>
          <xs:element name="P1071968" type="decimal_18_2" nillable="false"/>
          <xs:element name="P1071969" type="decimal_18_2" nillable="false"/>
          <xs:element name="P1071970" type="decimal_18_2" nillable="false"/>
          <xs:element name="P1071971" type="decimal_18_2" nillable="false"/>
          <xs:element name="P1071972" type="decimal_18_2" nillable="false"/>
          <xs:element name="P1071973" type="decimal_18_2" nillable="false"/>
          <xs:element name="P1071974" type="decimal_18_2" nillable="false"/>
          <xs:element name="P1071975" type="decimal_18_2" nillable="false"/>
          <xs:element name="P1071976" type="decimal_18_2" nillable="false"/>
          <xs:element name="P1071977" type="decimal_18_2" nillable="false"/>
          <xs:element name="P1071978" type="decimal_18_2" nillable="false"/>
          <xs:element name="P1071979" type="decimal_18_2" nillable="false"/>
          <xs:element name="P1071980" type="decimal_18_2" nillable="false"/>
          <xs:element name="P1071981" type="decimal_18_2" nillable="false"/>
          <xs:element name="P1071982" type="decimal_18_2" nillable="false"/>
          <xs:element name="P1071983" type="decimal_18_2" nillable="false"/>
          <xs:element name="P1071984" type="decimal_18_2" nillable="false"/>
          <xs:element name="P1071985" type="decimal_18_2" nillable="false"/>
          <xs:element name="P1071986" type="decimal_18_2" nillable="false"/>
          <xs:element name="P1071987" type="decimal_18_2" nillable="false"/>
          <xs:element name="P1071988" type="decimal_18_2" nillable="false"/>
          <xs:element name="P1071989" type="decimal_18_2" nillable="false"/>
          <xs:element name="P1071990" type="decimal_18_2" nillable="false"/>
          <xs:element name="P1071991" type="decimal_18_2" nillable="false"/>
          <xs:element name="P1071992" type="decimal_18_2" nillable="false"/>
          <xs:element name="P1071993" type="decimal_18_2" nillable="false"/>
          <xs:element name="P1071994" type="decimal_18_2" nillable="false"/>
          <xs:element name="P1071995" type="decimal_18_2" nillable="false"/>
          <xs:element name="P1071996" type="decimal_18_2" nillable="false"/>
          <xs:element name="P1071997" type="decimal_18_2" nillable="false"/>
          <xs:element name="P1071998" type="decimal_18_2" nillable="false"/>
          <xs:element name="P1071999" type="decimal_18_2" nillable="false"/>
          <xs:element name="P1072000" type="decimal_18_2" nillable="false"/>
          <xs:element name="P1072001" type="decimal_18_2" nillable="false"/>
          <xs:element name="P1072002" type="decimal_18_2" nillable="false"/>
          <xs:element name="P1072003" type="decimal_18_2" nillable="false"/>
          <xs:element name="P1072004" type="decimal_18_2" nillable="false"/>
          <xs:element name="P1072005" type="decimal_18_2" nillable="false"/>
          <xs:element name="P1072006" type="decimal_18_2" nillable="false"/>
          <xs:element name="P1072007" type="decimal_18_2" nillable="false"/>
          <xs:element name="P1072008" type="decimal_18_2" nillable="false"/>
          <xs:element name="P1072009" type="decimal_18_2" nillable="false"/>
          <xs:element name="P1072010" type="decimal_18_2" nillable="false"/>
          <xs:element name="P1072011" type="decimal_18_2" nillable="false"/>
          <xs:element name="P1072012" type="decimal_18_2" nillable="false"/>
          <xs:element name="P1072013" type="decimal_18_2" nillable="false"/>
          <xs:element name="P1072014" type="decimal_18_2" nillable="false"/>
          <xs:element name="P1072015" type="decimal_18_2" nillable="false"/>
          <xs:element name="P1072016" type="decimal_18_2" nillable="false"/>
          <xs:element name="P1072017" type="decimal_18_2" nillable="false"/>
          <xs:element name="P1072018" type="decimal_18_2" nillable="false"/>
          <xs:element name="P1072019" type="decimal_18_2" nillable="false"/>
          <xs:element name="P1072020" type="decimal_18_2" nillable="false"/>
          <xs:element name="P1072021" type="decimal_18_2" nillable="false"/>
          <xs:element name="P1072022" type="decimal_18_2" nillable="false"/>
          <xs:element name="P1072023" type="decimal_18_2" nillable="false"/>
          <xs:element name="P1072024" type="decimal_18_2" nillable="false"/>
          <xs:element name="P1072025" type="decimal_18_2" nillable="false"/>
          <xs:element name="P1072026" type="decimal_18_2" nillable="false"/>
          <xs:element name="P1072027" type="decimal_18_2" nillable="false"/>
          <xs:element name="P1072028" type="decimal_18_2" nillable="false"/>
          <xs:element name="P1072029" type="decimal_18_2" nillable="false"/>
          <xs:element name="P1072030" type="decimal_18_2" nillable="false"/>
          <xs:element name="P1072031" type="decimal_18_2" nillable="false"/>
          <xs:element name="P1072032" type="decimal_18_2" nillable="false"/>
          <xs:element name="P1072033" type="decimal_18_2" nillable="false"/>
          <xs:element name="P1072034" type="decimal_18_2" nillable="false"/>
          <xs:element name="P1072035" type="decimal_18_2" nillable="false"/>
          <xs:element name="P1072036" type="decimal_18_2" nillable="false"/>
          <xs:element name="P1072037" type="decimal_18_2" nillable="false"/>
          <xs:element name="P1072038" type="decimal_18_2" nillable="false"/>
          <xs:element name="P1072039" type="decimal_18_2" nillable="false"/>
          <xs:element name="P1072040" type="decimal_18_2" nillable="false"/>
          <xs:element name="P1072041" type="decimal_18_2" nillable="false"/>
          <xs:element name="P1072042" type="decimal_18_2" nillable="false"/>
          <xs:element name="P1072043" type="decimal_18_2" nillable="false"/>
          <xs:element name="P1072044" type="decimal_18_2" nillable="false"/>
          <xs:element name="P1072045" type="decimal_18_2" nillable="false"/>
          <xs:element name="P1072046" type="decimal_18_2" nillable="false"/>
          <xs:element name="P1072047" type="decimal_18_2" nillable="false"/>
          <xs:element name="P1072048" type="decimal_18_2" nillable="false"/>
          <xs:element name="P1072049" type="decimal_18_2" nillable="false"/>
          <xs:element name="P1072050" type="decimal_18_2" nillable="false"/>
          <xs:element name="P1072051" type="decimal_18_2" nillable="false"/>
          <xs:element name="P1072052" type="decimal_18_2" nillable="false"/>
          <xs:element name="P1072053" type="decimal_18_2" nillable="false"/>
          <xs:element name="P1072054" type="decimal_18_2" nillable="false"/>
          <xs:element name="P1072055" type="decimal_18_2" nillable="false"/>
          <xs:element name="P1072056" type="decimal_18_2" nillable="false"/>
          <xs:element name="P1072057" type="decimal_18_2" nillable="false"/>
          <xs:element name="P1072058" type="decimal_18_2" nillable="false"/>
          <xs:element name="P1072059" type="decimal_18_2" nillable="false"/>
          <xs:element name="P1072060" type="decimal_18_2" nillable="false"/>
          <xs:element name="P1072061" type="decimal_18_2" nillable="false"/>
          <xs:element name="P1072062" type="decimal_18_2" nillable="false"/>
          <xs:element name="P1072063" type="decimal_18_2" nillable="false"/>
          <xs:element name="P1072064" type="decimal_18_2" nillable="false"/>
          <xs:element name="P1072065" type="decimal_18_2" nillable="false"/>
          <xs:element name="P1072066" type="decimal_18_2" nillable="false"/>
          <xs:element name="P1072067" type="decimal_18_2" nillable="false"/>
          <xs:element name="P1072068" type="decimal_18_2" nillable="false"/>
          <xs:element name="P1072069" type="decimal_18_2" nillable="false"/>
          <xs:element name="P1072070" type="decimal_18_2" nillable="false"/>
          <xs:element name="P1072071" type="decimal_18_2" nillable="false"/>
          <xs:element name="P1072072" type="decimal_18_2" nillable="false"/>
          <xs:element name="P1072073" type="decimal_18_2" nillable="false"/>
          <xs:element name="P1072074" type="decimal_18_2" nillable="false"/>
          <xs:element name="P1072075" type="decimal_18_2" nillable="false"/>
          <xs:element name="P1072076" type="decimal_18_2" nillable="false"/>
          <xs:element name="P1072077" type="decimal_18_2" nillable="false"/>
          <xs:element name="P1072078" type="decimal_18_2" nillable="false"/>
          <xs:element name="P1072079" type="decimal_18_2" nillable="false"/>
          <xs:element name="P1072080" type="decimal_18_2" nillable="false"/>
          <xs:element name="P1072081" type="decimal_18_2" nillable="false"/>
          <xs:element name="P1072082" type="decimal_18_2" nillable="false"/>
          <xs:element name="P1072083" type="decimal_18_2" nillable="false"/>
          <xs:element name="P1072084" type="decimal_18_2" nillable="false"/>
          <xs:element name="P1072085" type="decimal_18_2" nillable="false"/>
          <xs:element name="P1072086" type="decimal_18_2" nillable="false"/>
          <xs:element name="P1072087" type="decimal_18_2" nillable="false"/>
          <xs:element name="P1072088" type="decimal_18_2" nillable="false"/>
          <xs:element name="P1072089" type="decimal_18_2" nillable="false"/>
          <xs:element name="P1072090" type="decimal_18_2" nillable="false"/>
          <xs:element name="P1072091" type="decimal_18_2" nillable="false"/>
          <xs:element name="P1072092" type="decimal_18_2" nillable="false"/>
        </xs:all>
      </xs:complexType>
    </xs:schema>
  </Schema>
  <Map ID="1" Name="GFI-IZD-KI_Map" RootElement="G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singleXmlCell id="1" r="E6" connectionId="0">
    <xmlCellPr id="1" uniqueName="Godina">
      <xmlPr mapId="1" xpath="/GFI-IZD-KI/Izvjesce/Godina" xmlDataType="integer"/>
    </xmlCellPr>
  </singleXmlCell>
  <singleXmlCell id="2" r="C16" connectionId="0">
    <xmlCellPr id="1" uniqueName="sif_ust">
      <xmlPr mapId="1" xpath="/GFI-IZD-KI/Izvjesce/sif_ust" xmlDataType="string"/>
    </xmlCellPr>
  </singleXmlCell>
  <singleXmlCell id="3" r="C30" connectionId="0">
    <xmlCellPr id="1" uniqueName="AtribIzv">
      <xmlPr mapId="1" xpath="/GFI-IZD-KI/Izvjesce/AtribIzv" xmlDataType="string"/>
    </xmlCellPr>
  </singleXmlCell>
</singleXmlCells>
</file>

<file path=xl/tables/tableSingleCells2.xml><?xml version="1.0" encoding="utf-8"?>
<singleXmlCells xmlns="http://schemas.openxmlformats.org/spreadsheetml/2006/main">
  <singleXmlCell id="6" r="H9" connectionId="0">
    <xmlCellPr id="1" uniqueName="P1071439">
      <xmlPr mapId="1" xpath="/GFI-IZD-KI/IFP-KI_1000335/P1071439" xmlDataType="decimal"/>
    </xmlCellPr>
  </singleXmlCell>
  <singleXmlCell id="7" r="I9" connectionId="0">
    <xmlCellPr id="1" uniqueName="P1071440">
      <xmlPr mapId="1" xpath="/GFI-IZD-KI/IFP-KI_1000335/P1071440" xmlDataType="decimal"/>
    </xmlCellPr>
  </singleXmlCell>
  <singleXmlCell id="8" r="H10" connectionId="0">
    <xmlCellPr id="1" uniqueName="P1071441">
      <xmlPr mapId="1" xpath="/GFI-IZD-KI/IFP-KI_1000335/P1071441" xmlDataType="decimal"/>
    </xmlCellPr>
  </singleXmlCell>
  <singleXmlCell id="9" r="I10" connectionId="0">
    <xmlCellPr id="1" uniqueName="P1071442">
      <xmlPr mapId="1" xpath="/GFI-IZD-KI/IFP-KI_1000335/P1071442" xmlDataType="decimal"/>
    </xmlCellPr>
  </singleXmlCell>
  <singleXmlCell id="10" r="H11" connectionId="0">
    <xmlCellPr id="1" uniqueName="P1071443">
      <xmlPr mapId="1" xpath="/GFI-IZD-KI/IFP-KI_1000335/P1071443" xmlDataType="decimal"/>
    </xmlCellPr>
  </singleXmlCell>
  <singleXmlCell id="11" r="I11" connectionId="0">
    <xmlCellPr id="1" uniqueName="P1071444">
      <xmlPr mapId="1" xpath="/GFI-IZD-KI/IFP-KI_1000335/P1071444" xmlDataType="decimal"/>
    </xmlCellPr>
  </singleXmlCell>
  <singleXmlCell id="12" r="H12" connectionId="0">
    <xmlCellPr id="1" uniqueName="P1071445">
      <xmlPr mapId="1" xpath="/GFI-IZD-KI/IFP-KI_1000335/P1071445" xmlDataType="decimal"/>
    </xmlCellPr>
  </singleXmlCell>
  <singleXmlCell id="13" r="I12" connectionId="0">
    <xmlCellPr id="1" uniqueName="P1071446">
      <xmlPr mapId="1" xpath="/GFI-IZD-KI/IFP-KI_1000335/P1071446" xmlDataType="decimal"/>
    </xmlCellPr>
  </singleXmlCell>
  <singleXmlCell id="14" r="H13" connectionId="0">
    <xmlCellPr id="1" uniqueName="P1071447">
      <xmlPr mapId="1" xpath="/GFI-IZD-KI/IFP-KI_1000335/P1071447" xmlDataType="decimal"/>
    </xmlCellPr>
  </singleXmlCell>
  <singleXmlCell id="15" r="I13" connectionId="0">
    <xmlCellPr id="1" uniqueName="P1071448">
      <xmlPr mapId="1" xpath="/GFI-IZD-KI/IFP-KI_1000335/P1071448" xmlDataType="decimal"/>
    </xmlCellPr>
  </singleXmlCell>
  <singleXmlCell id="16" r="H14" connectionId="0">
    <xmlCellPr id="1" uniqueName="P1071449">
      <xmlPr mapId="1" xpath="/GFI-IZD-KI/IFP-KI_1000335/P1071449" xmlDataType="decimal"/>
    </xmlCellPr>
  </singleXmlCell>
  <singleXmlCell id="17" r="I14" connectionId="0">
    <xmlCellPr id="1" uniqueName="P1071450">
      <xmlPr mapId="1" xpath="/GFI-IZD-KI/IFP-KI_1000335/P1071450" xmlDataType="decimal"/>
    </xmlCellPr>
  </singleXmlCell>
  <singleXmlCell id="18" r="H15" connectionId="0">
    <xmlCellPr id="1" uniqueName="P1071451">
      <xmlPr mapId="1" xpath="/GFI-IZD-KI/IFP-KI_1000335/P1071451" xmlDataType="decimal"/>
    </xmlCellPr>
  </singleXmlCell>
  <singleXmlCell id="19" r="I15" connectionId="0">
    <xmlCellPr id="1" uniqueName="P1071452">
      <xmlPr mapId="1" xpath="/GFI-IZD-KI/IFP-KI_1000335/P1071452" xmlDataType="decimal"/>
    </xmlCellPr>
  </singleXmlCell>
  <singleXmlCell id="20" r="H16" connectionId="0">
    <xmlCellPr id="1" uniqueName="P1071453">
      <xmlPr mapId="1" xpath="/GFI-IZD-KI/IFP-KI_1000335/P1071453" xmlDataType="decimal"/>
    </xmlCellPr>
  </singleXmlCell>
  <singleXmlCell id="21" r="I16" connectionId="0">
    <xmlCellPr id="1" uniqueName="P1071454">
      <xmlPr mapId="1" xpath="/GFI-IZD-KI/IFP-KI_1000335/P1071454" xmlDataType="decimal"/>
    </xmlCellPr>
  </singleXmlCell>
  <singleXmlCell id="22" r="H17" connectionId="0">
    <xmlCellPr id="1" uniqueName="P1071455">
      <xmlPr mapId="1" xpath="/GFI-IZD-KI/IFP-KI_1000335/P1071455" xmlDataType="decimal"/>
    </xmlCellPr>
  </singleXmlCell>
  <singleXmlCell id="23" r="I17" connectionId="0">
    <xmlCellPr id="1" uniqueName="P1071456">
      <xmlPr mapId="1" xpath="/GFI-IZD-KI/IFP-KI_1000335/P1071456" xmlDataType="decimal"/>
    </xmlCellPr>
  </singleXmlCell>
  <singleXmlCell id="24" r="H18" connectionId="0">
    <xmlCellPr id="1" uniqueName="P1071457">
      <xmlPr mapId="1" xpath="/GFI-IZD-KI/IFP-KI_1000335/P1071457" xmlDataType="decimal"/>
    </xmlCellPr>
  </singleXmlCell>
  <singleXmlCell id="25" r="I18" connectionId="0">
    <xmlCellPr id="1" uniqueName="P1071458">
      <xmlPr mapId="1" xpath="/GFI-IZD-KI/IFP-KI_1000335/P1071458" xmlDataType="decimal"/>
    </xmlCellPr>
  </singleXmlCell>
  <singleXmlCell id="26" r="H19" connectionId="0">
    <xmlCellPr id="1" uniqueName="P1071459">
      <xmlPr mapId="1" xpath="/GFI-IZD-KI/IFP-KI_1000335/P1071459" xmlDataType="decimal"/>
    </xmlCellPr>
  </singleXmlCell>
  <singleXmlCell id="27" r="I19" connectionId="0">
    <xmlCellPr id="1" uniqueName="P1071460">
      <xmlPr mapId="1" xpath="/GFI-IZD-KI/IFP-KI_1000335/P1071460" xmlDataType="decimal"/>
    </xmlCellPr>
  </singleXmlCell>
  <singleXmlCell id="28" r="H20" connectionId="0">
    <xmlCellPr id="1" uniqueName="P1071461">
      <xmlPr mapId="1" xpath="/GFI-IZD-KI/IFP-KI_1000335/P1071461" xmlDataType="decimal"/>
    </xmlCellPr>
  </singleXmlCell>
  <singleXmlCell id="29" r="I20" connectionId="0">
    <xmlCellPr id="1" uniqueName="P1071462">
      <xmlPr mapId="1" xpath="/GFI-IZD-KI/IFP-KI_1000335/P1071462" xmlDataType="decimal"/>
    </xmlCellPr>
  </singleXmlCell>
  <singleXmlCell id="30" r="H21" connectionId="0">
    <xmlCellPr id="1" uniqueName="P1071463">
      <xmlPr mapId="1" xpath="/GFI-IZD-KI/IFP-KI_1000335/P1071463" xmlDataType="decimal"/>
    </xmlCellPr>
  </singleXmlCell>
  <singleXmlCell id="31" r="I21" connectionId="0">
    <xmlCellPr id="1" uniqueName="P1071464">
      <xmlPr mapId="1" xpath="/GFI-IZD-KI/IFP-KI_1000335/P1071464" xmlDataType="decimal"/>
    </xmlCellPr>
  </singleXmlCell>
  <singleXmlCell id="32" r="H22" connectionId="0">
    <xmlCellPr id="1" uniqueName="P1071465">
      <xmlPr mapId="1" xpath="/GFI-IZD-KI/IFP-KI_1000335/P1071465" xmlDataType="decimal"/>
    </xmlCellPr>
  </singleXmlCell>
  <singleXmlCell id="33" r="I22" connectionId="0">
    <xmlCellPr id="1" uniqueName="P1071466">
      <xmlPr mapId="1" xpath="/GFI-IZD-KI/IFP-KI_1000335/P1071466" xmlDataType="decimal"/>
    </xmlCellPr>
  </singleXmlCell>
  <singleXmlCell id="34" r="H23" connectionId="0">
    <xmlCellPr id="1" uniqueName="P1071467">
      <xmlPr mapId="1" xpath="/GFI-IZD-KI/IFP-KI_1000335/P1071467" xmlDataType="decimal"/>
    </xmlCellPr>
  </singleXmlCell>
  <singleXmlCell id="35" r="I23" connectionId="0">
    <xmlCellPr id="1" uniqueName="P1071468">
      <xmlPr mapId="1" xpath="/GFI-IZD-KI/IFP-KI_1000335/P1071468" xmlDataType="decimal"/>
    </xmlCellPr>
  </singleXmlCell>
  <singleXmlCell id="36" r="H24" connectionId="0">
    <xmlCellPr id="1" uniqueName="P1071469">
      <xmlPr mapId="1" xpath="/GFI-IZD-KI/IFP-KI_1000335/P1071469" xmlDataType="decimal"/>
    </xmlCellPr>
  </singleXmlCell>
  <singleXmlCell id="37" r="I24" connectionId="0">
    <xmlCellPr id="1" uniqueName="P1071470">
      <xmlPr mapId="1" xpath="/GFI-IZD-KI/IFP-KI_1000335/P1071470" xmlDataType="decimal"/>
    </xmlCellPr>
  </singleXmlCell>
  <singleXmlCell id="38" r="H25" connectionId="0">
    <xmlCellPr id="1" uniqueName="P1071471">
      <xmlPr mapId="1" xpath="/GFI-IZD-KI/IFP-KI_1000335/P1071471" xmlDataType="decimal"/>
    </xmlCellPr>
  </singleXmlCell>
  <singleXmlCell id="39" r="I25" connectionId="0">
    <xmlCellPr id="1" uniqueName="P1071472">
      <xmlPr mapId="1" xpath="/GFI-IZD-KI/IFP-KI_1000335/P1071472" xmlDataType="decimal"/>
    </xmlCellPr>
  </singleXmlCell>
  <singleXmlCell id="40" r="H26" connectionId="0">
    <xmlCellPr id="1" uniqueName="P1071473">
      <xmlPr mapId="1" xpath="/GFI-IZD-KI/IFP-KI_1000335/P1071473" xmlDataType="decimal"/>
    </xmlCellPr>
  </singleXmlCell>
  <singleXmlCell id="41" r="I26" connectionId="0">
    <xmlCellPr id="1" uniqueName="P1071474">
      <xmlPr mapId="1" xpath="/GFI-IZD-KI/IFP-KI_1000335/P1071474" xmlDataType="decimal"/>
    </xmlCellPr>
  </singleXmlCell>
  <singleXmlCell id="42" r="H27" connectionId="0">
    <xmlCellPr id="1" uniqueName="P1071475">
      <xmlPr mapId="1" xpath="/GFI-IZD-KI/IFP-KI_1000335/P1071475" xmlDataType="decimal"/>
    </xmlCellPr>
  </singleXmlCell>
  <singleXmlCell id="43" r="I27" connectionId="0">
    <xmlCellPr id="1" uniqueName="P1071476">
      <xmlPr mapId="1" xpath="/GFI-IZD-KI/IFP-KI_1000335/P1071476" xmlDataType="decimal"/>
    </xmlCellPr>
  </singleXmlCell>
  <singleXmlCell id="44" r="H28" connectionId="0">
    <xmlCellPr id="1" uniqueName="P1071477">
      <xmlPr mapId="1" xpath="/GFI-IZD-KI/IFP-KI_1000335/P1071477" xmlDataType="decimal"/>
    </xmlCellPr>
  </singleXmlCell>
  <singleXmlCell id="45" r="I28" connectionId="0">
    <xmlCellPr id="1" uniqueName="P1071478">
      <xmlPr mapId="1" xpath="/GFI-IZD-KI/IFP-KI_1000335/P1071478" xmlDataType="decimal"/>
    </xmlCellPr>
  </singleXmlCell>
  <singleXmlCell id="46" r="H29" connectionId="0">
    <xmlCellPr id="1" uniqueName="P1071479">
      <xmlPr mapId="1" xpath="/GFI-IZD-KI/IFP-KI_1000335/P1071479" xmlDataType="decimal"/>
    </xmlCellPr>
  </singleXmlCell>
  <singleXmlCell id="47" r="I29" connectionId="0">
    <xmlCellPr id="1" uniqueName="P1071480">
      <xmlPr mapId="1" xpath="/GFI-IZD-KI/IFP-KI_1000335/P1071480" xmlDataType="decimal"/>
    </xmlCellPr>
  </singleXmlCell>
  <singleXmlCell id="48" r="H30" connectionId="0">
    <xmlCellPr id="1" uniqueName="P1071481">
      <xmlPr mapId="1" xpath="/GFI-IZD-KI/IFP-KI_1000335/P1071481" xmlDataType="decimal"/>
    </xmlCellPr>
  </singleXmlCell>
  <singleXmlCell id="49" r="I30" connectionId="0">
    <xmlCellPr id="1" uniqueName="P1071482">
      <xmlPr mapId="1" xpath="/GFI-IZD-KI/IFP-KI_1000335/P1071482" xmlDataType="decimal"/>
    </xmlCellPr>
  </singleXmlCell>
  <singleXmlCell id="50" r="H31" connectionId="0">
    <xmlCellPr id="1" uniqueName="P1071483">
      <xmlPr mapId="1" xpath="/GFI-IZD-KI/IFP-KI_1000335/P1071483" xmlDataType="decimal"/>
    </xmlCellPr>
  </singleXmlCell>
  <singleXmlCell id="51" r="I31" connectionId="0">
    <xmlCellPr id="1" uniqueName="P1071484">
      <xmlPr mapId="1" xpath="/GFI-IZD-KI/IFP-KI_1000335/P1071484" xmlDataType="decimal"/>
    </xmlCellPr>
  </singleXmlCell>
  <singleXmlCell id="52" r="H32" connectionId="0">
    <xmlCellPr id="1" uniqueName="P1071485">
      <xmlPr mapId="1" xpath="/GFI-IZD-KI/IFP-KI_1000335/P1071485" xmlDataType="decimal"/>
    </xmlCellPr>
  </singleXmlCell>
  <singleXmlCell id="53" r="I32" connectionId="0">
    <xmlCellPr id="1" uniqueName="P1071486">
      <xmlPr mapId="1" xpath="/GFI-IZD-KI/IFP-KI_1000335/P1071486" xmlDataType="decimal"/>
    </xmlCellPr>
  </singleXmlCell>
  <singleXmlCell id="54" r="H33" connectionId="0">
    <xmlCellPr id="1" uniqueName="P1071487">
      <xmlPr mapId="1" xpath="/GFI-IZD-KI/IFP-KI_1000335/P1071487" xmlDataType="decimal"/>
    </xmlCellPr>
  </singleXmlCell>
  <singleXmlCell id="55" r="I33" connectionId="0">
    <xmlCellPr id="1" uniqueName="P1071488">
      <xmlPr mapId="1" xpath="/GFI-IZD-KI/IFP-KI_1000335/P1071488" xmlDataType="decimal"/>
    </xmlCellPr>
  </singleXmlCell>
  <singleXmlCell id="56" r="H34" connectionId="0">
    <xmlCellPr id="1" uniqueName="P1071489">
      <xmlPr mapId="1" xpath="/GFI-IZD-KI/IFP-KI_1000335/P1071489" xmlDataType="decimal"/>
    </xmlCellPr>
  </singleXmlCell>
  <singleXmlCell id="57" r="I34" connectionId="0">
    <xmlCellPr id="1" uniqueName="P1071490">
      <xmlPr mapId="1" xpath="/GFI-IZD-KI/IFP-KI_1000335/P1071490" xmlDataType="decimal"/>
    </xmlCellPr>
  </singleXmlCell>
  <singleXmlCell id="58" r="H35" connectionId="0">
    <xmlCellPr id="1" uniqueName="P1071491">
      <xmlPr mapId="1" xpath="/GFI-IZD-KI/IFP-KI_1000335/P1071491" xmlDataType="decimal"/>
    </xmlCellPr>
  </singleXmlCell>
  <singleXmlCell id="59" r="I35" connectionId="0">
    <xmlCellPr id="1" uniqueName="P1071492">
      <xmlPr mapId="1" xpath="/GFI-IZD-KI/IFP-KI_1000335/P1071492" xmlDataType="decimal"/>
    </xmlCellPr>
  </singleXmlCell>
  <singleXmlCell id="60" r="H36" connectionId="0">
    <xmlCellPr id="1" uniqueName="P1071493">
      <xmlPr mapId="1" xpath="/GFI-IZD-KI/IFP-KI_1000335/P1071493" xmlDataType="decimal"/>
    </xmlCellPr>
  </singleXmlCell>
  <singleXmlCell id="61" r="I36" connectionId="0">
    <xmlCellPr id="1" uniqueName="P1071494">
      <xmlPr mapId="1" xpath="/GFI-IZD-KI/IFP-KI_1000335/P1071494" xmlDataType="decimal"/>
    </xmlCellPr>
  </singleXmlCell>
  <singleXmlCell id="62" r="H37" connectionId="0">
    <xmlCellPr id="1" uniqueName="P1071495">
      <xmlPr mapId="1" xpath="/GFI-IZD-KI/IFP-KI_1000335/P1071495" xmlDataType="decimal"/>
    </xmlCellPr>
  </singleXmlCell>
  <singleXmlCell id="63" r="I37" connectionId="0">
    <xmlCellPr id="1" uniqueName="P1071496">
      <xmlPr mapId="1" xpath="/GFI-IZD-KI/IFP-KI_1000335/P1071496" xmlDataType="decimal"/>
    </xmlCellPr>
  </singleXmlCell>
  <singleXmlCell id="64" r="H38" connectionId="0">
    <xmlCellPr id="1" uniqueName="P1071497">
      <xmlPr mapId="1" xpath="/GFI-IZD-KI/IFP-KI_1000335/P1071497" xmlDataType="decimal"/>
    </xmlCellPr>
  </singleXmlCell>
  <singleXmlCell id="65" r="I38" connectionId="0">
    <xmlCellPr id="1" uniqueName="P1071498">
      <xmlPr mapId="1" xpath="/GFI-IZD-KI/IFP-KI_1000335/P1071498" xmlDataType="decimal"/>
    </xmlCellPr>
  </singleXmlCell>
  <singleXmlCell id="66" r="H39" connectionId="0">
    <xmlCellPr id="1" uniqueName="P1071499">
      <xmlPr mapId="1" xpath="/GFI-IZD-KI/IFP-KI_1000335/P1071499" xmlDataType="decimal"/>
    </xmlCellPr>
  </singleXmlCell>
  <singleXmlCell id="67" r="I39" connectionId="0">
    <xmlCellPr id="1" uniqueName="P1071500">
      <xmlPr mapId="1" xpath="/GFI-IZD-KI/IFP-KI_1000335/P1071500" xmlDataType="decimal"/>
    </xmlCellPr>
  </singleXmlCell>
  <singleXmlCell id="68" r="H40" connectionId="0">
    <xmlCellPr id="1" uniqueName="P1071501">
      <xmlPr mapId="1" xpath="/GFI-IZD-KI/IFP-KI_1000335/P1071501" xmlDataType="decimal"/>
    </xmlCellPr>
  </singleXmlCell>
  <singleXmlCell id="69" r="I40" connectionId="0">
    <xmlCellPr id="1" uniqueName="P1071502">
      <xmlPr mapId="1" xpath="/GFI-IZD-KI/IFP-KI_1000335/P1071502" xmlDataType="decimal"/>
    </xmlCellPr>
  </singleXmlCell>
  <singleXmlCell id="70" r="H42" connectionId="0">
    <xmlCellPr id="1" uniqueName="P1071503">
      <xmlPr mapId="1" xpath="/GFI-IZD-KI/IFP-KI_1000335/P1071503" xmlDataType="decimal"/>
    </xmlCellPr>
  </singleXmlCell>
  <singleXmlCell id="71" r="I42" connectionId="0">
    <xmlCellPr id="1" uniqueName="P1071504">
      <xmlPr mapId="1" xpath="/GFI-IZD-KI/IFP-KI_1000335/P1071504" xmlDataType="decimal"/>
    </xmlCellPr>
  </singleXmlCell>
  <singleXmlCell id="72" r="H43" connectionId="0">
    <xmlCellPr id="1" uniqueName="P1071505">
      <xmlPr mapId="1" xpath="/GFI-IZD-KI/IFP-KI_1000335/P1071505" xmlDataType="decimal"/>
    </xmlCellPr>
  </singleXmlCell>
  <singleXmlCell id="73" r="I43" connectionId="0">
    <xmlCellPr id="1" uniqueName="P1071506">
      <xmlPr mapId="1" xpath="/GFI-IZD-KI/IFP-KI_1000335/P1071506" xmlDataType="decimal"/>
    </xmlCellPr>
  </singleXmlCell>
  <singleXmlCell id="74" r="H44" connectionId="0">
    <xmlCellPr id="1" uniqueName="P1071507">
      <xmlPr mapId="1" xpath="/GFI-IZD-KI/IFP-KI_1000335/P1071507" xmlDataType="decimal"/>
    </xmlCellPr>
  </singleXmlCell>
  <singleXmlCell id="75" r="I44" connectionId="0">
    <xmlCellPr id="1" uniqueName="P1071508">
      <xmlPr mapId="1" xpath="/GFI-IZD-KI/IFP-KI_1000335/P1071508" xmlDataType="decimal"/>
    </xmlCellPr>
  </singleXmlCell>
  <singleXmlCell id="76" r="H45" connectionId="0">
    <xmlCellPr id="1" uniqueName="P1071509">
      <xmlPr mapId="1" xpath="/GFI-IZD-KI/IFP-KI_1000335/P1071509" xmlDataType="decimal"/>
    </xmlCellPr>
  </singleXmlCell>
  <singleXmlCell id="77" r="I45" connectionId="0">
    <xmlCellPr id="1" uniqueName="P1071510">
      <xmlPr mapId="1" xpath="/GFI-IZD-KI/IFP-KI_1000335/P1071510" xmlDataType="decimal"/>
    </xmlCellPr>
  </singleXmlCell>
  <singleXmlCell id="78" r="H46" connectionId="0">
    <xmlCellPr id="1" uniqueName="P1071511">
      <xmlPr mapId="1" xpath="/GFI-IZD-KI/IFP-KI_1000335/P1071511" xmlDataType="decimal"/>
    </xmlCellPr>
  </singleXmlCell>
  <singleXmlCell id="79" r="I46" connectionId="0">
    <xmlCellPr id="1" uniqueName="P1071512">
      <xmlPr mapId="1" xpath="/GFI-IZD-KI/IFP-KI_1000335/P1071512" xmlDataType="decimal"/>
    </xmlCellPr>
  </singleXmlCell>
  <singleXmlCell id="80" r="H47" connectionId="0">
    <xmlCellPr id="1" uniqueName="P1071513">
      <xmlPr mapId="1" xpath="/GFI-IZD-KI/IFP-KI_1000335/P1071513" xmlDataType="decimal"/>
    </xmlCellPr>
  </singleXmlCell>
  <singleXmlCell id="81" r="I47" connectionId="0">
    <xmlCellPr id="1" uniqueName="P1071514">
      <xmlPr mapId="1" xpath="/GFI-IZD-KI/IFP-KI_1000335/P1071514" xmlDataType="decimal"/>
    </xmlCellPr>
  </singleXmlCell>
  <singleXmlCell id="82" r="H48" connectionId="0">
    <xmlCellPr id="1" uniqueName="P1071515">
      <xmlPr mapId="1" xpath="/GFI-IZD-KI/IFP-KI_1000335/P1071515" xmlDataType="decimal"/>
    </xmlCellPr>
  </singleXmlCell>
  <singleXmlCell id="83" r="I48" connectionId="0">
    <xmlCellPr id="1" uniqueName="P1071516">
      <xmlPr mapId="1" xpath="/GFI-IZD-KI/IFP-KI_1000335/P1071516" xmlDataType="decimal"/>
    </xmlCellPr>
  </singleXmlCell>
  <singleXmlCell id="84" r="H49" connectionId="0">
    <xmlCellPr id="1" uniqueName="P1071517">
      <xmlPr mapId="1" xpath="/GFI-IZD-KI/IFP-KI_1000335/P1071517" xmlDataType="decimal"/>
    </xmlCellPr>
  </singleXmlCell>
  <singleXmlCell id="85" r="I49" connectionId="0">
    <xmlCellPr id="1" uniqueName="P1071518">
      <xmlPr mapId="1" xpath="/GFI-IZD-KI/IFP-KI_1000335/P1071518" xmlDataType="decimal"/>
    </xmlCellPr>
  </singleXmlCell>
  <singleXmlCell id="86" r="H50" connectionId="0">
    <xmlCellPr id="1" uniqueName="P1071519">
      <xmlPr mapId="1" xpath="/GFI-IZD-KI/IFP-KI_1000335/P1071519" xmlDataType="decimal"/>
    </xmlCellPr>
  </singleXmlCell>
  <singleXmlCell id="87" r="I50" connectionId="0">
    <xmlCellPr id="1" uniqueName="P1071520">
      <xmlPr mapId="1" xpath="/GFI-IZD-KI/IFP-KI_1000335/P1071520" xmlDataType="decimal"/>
    </xmlCellPr>
  </singleXmlCell>
  <singleXmlCell id="88" r="H51" connectionId="0">
    <xmlCellPr id="1" uniqueName="P1071521">
      <xmlPr mapId="1" xpath="/GFI-IZD-KI/IFP-KI_1000335/P1071521" xmlDataType="decimal"/>
    </xmlCellPr>
  </singleXmlCell>
  <singleXmlCell id="89" r="I51" connectionId="0">
    <xmlCellPr id="1" uniqueName="P1071522">
      <xmlPr mapId="1" xpath="/GFI-IZD-KI/IFP-KI_1000335/P1071522" xmlDataType="decimal"/>
    </xmlCellPr>
  </singleXmlCell>
  <singleXmlCell id="90" r="H52" connectionId="0">
    <xmlCellPr id="1" uniqueName="P1071523">
      <xmlPr mapId="1" xpath="/GFI-IZD-KI/IFP-KI_1000335/P1071523" xmlDataType="decimal"/>
    </xmlCellPr>
  </singleXmlCell>
  <singleXmlCell id="91" r="I52" connectionId="0">
    <xmlCellPr id="1" uniqueName="P1071524">
      <xmlPr mapId="1" xpath="/GFI-IZD-KI/IFP-KI_1000335/P1071524" xmlDataType="decimal"/>
    </xmlCellPr>
  </singleXmlCell>
  <singleXmlCell id="92" r="H53" connectionId="0">
    <xmlCellPr id="1" uniqueName="P1071525">
      <xmlPr mapId="1" xpath="/GFI-IZD-KI/IFP-KI_1000335/P1071525" xmlDataType="decimal"/>
    </xmlCellPr>
  </singleXmlCell>
  <singleXmlCell id="93" r="I53" connectionId="0">
    <xmlCellPr id="1" uniqueName="P1071526">
      <xmlPr mapId="1" xpath="/GFI-IZD-KI/IFP-KI_1000335/P1071526" xmlDataType="decimal"/>
    </xmlCellPr>
  </singleXmlCell>
  <singleXmlCell id="94" r="H54" connectionId="0">
    <xmlCellPr id="1" uniqueName="P1071527">
      <xmlPr mapId="1" xpath="/GFI-IZD-KI/IFP-KI_1000335/P1071527" xmlDataType="decimal"/>
    </xmlCellPr>
  </singleXmlCell>
  <singleXmlCell id="95" r="I54" connectionId="0">
    <xmlCellPr id="1" uniqueName="P1071528">
      <xmlPr mapId="1" xpath="/GFI-IZD-KI/IFP-KI_1000335/P1071528" xmlDataType="decimal"/>
    </xmlCellPr>
  </singleXmlCell>
  <singleXmlCell id="96" r="H55" connectionId="0">
    <xmlCellPr id="1" uniqueName="P1071529">
      <xmlPr mapId="1" xpath="/GFI-IZD-KI/IFP-KI_1000335/P1071529" xmlDataType="decimal"/>
    </xmlCellPr>
  </singleXmlCell>
  <singleXmlCell id="97" r="I55" connectionId="0">
    <xmlCellPr id="1" uniqueName="P1071530">
      <xmlPr mapId="1" xpath="/GFI-IZD-KI/IFP-KI_1000335/P1071530" xmlDataType="decimal"/>
    </xmlCellPr>
  </singleXmlCell>
  <singleXmlCell id="98" r="H56" connectionId="0">
    <xmlCellPr id="1" uniqueName="P1071531">
      <xmlPr mapId="1" xpath="/GFI-IZD-KI/IFP-KI_1000335/P1071531" xmlDataType="decimal"/>
    </xmlCellPr>
  </singleXmlCell>
  <singleXmlCell id="99" r="I56" connectionId="0">
    <xmlCellPr id="1" uniqueName="P1071532">
      <xmlPr mapId="1" xpath="/GFI-IZD-KI/IFP-KI_1000335/P1071532" xmlDataType="decimal"/>
    </xmlCellPr>
  </singleXmlCell>
  <singleXmlCell id="100" r="H57" connectionId="0">
    <xmlCellPr id="1" uniqueName="P1071533">
      <xmlPr mapId="1" xpath="/GFI-IZD-KI/IFP-KI_1000335/P1071533" xmlDataType="decimal"/>
    </xmlCellPr>
  </singleXmlCell>
  <singleXmlCell id="101" r="I57" connectionId="0">
    <xmlCellPr id="1" uniqueName="P1071534">
      <xmlPr mapId="1" xpath="/GFI-IZD-KI/IFP-KI_1000335/P1071534" xmlDataType="decimal"/>
    </xmlCellPr>
  </singleXmlCell>
  <singleXmlCell id="102" r="H58" connectionId="0">
    <xmlCellPr id="1" uniqueName="P1071535">
      <xmlPr mapId="1" xpath="/GFI-IZD-KI/IFP-KI_1000335/P1071535" xmlDataType="decimal"/>
    </xmlCellPr>
  </singleXmlCell>
  <singleXmlCell id="103" r="I58" connectionId="0">
    <xmlCellPr id="1" uniqueName="P1071536">
      <xmlPr mapId="1" xpath="/GFI-IZD-KI/IFP-KI_1000335/P1071536" xmlDataType="decimal"/>
    </xmlCellPr>
  </singleXmlCell>
  <singleXmlCell id="104" r="H59" connectionId="0">
    <xmlCellPr id="1" uniqueName="P1071537">
      <xmlPr mapId="1" xpath="/GFI-IZD-KI/IFP-KI_1000335/P1071537" xmlDataType="decimal"/>
    </xmlCellPr>
  </singleXmlCell>
  <singleXmlCell id="105" r="I59" connectionId="0">
    <xmlCellPr id="1" uniqueName="P1071538">
      <xmlPr mapId="1" xpath="/GFI-IZD-KI/IFP-KI_1000335/P1071538" xmlDataType="decimal"/>
    </xmlCellPr>
  </singleXmlCell>
  <singleXmlCell id="106" r="H60" connectionId="0">
    <xmlCellPr id="1" uniqueName="P1071539">
      <xmlPr mapId="1" xpath="/GFI-IZD-KI/IFP-KI_1000335/P1071539" xmlDataType="decimal"/>
    </xmlCellPr>
  </singleXmlCell>
  <singleXmlCell id="107" r="I60" connectionId="0">
    <xmlCellPr id="1" uniqueName="P1071540">
      <xmlPr mapId="1" xpath="/GFI-IZD-KI/IFP-KI_1000335/P1071540" xmlDataType="decimal"/>
    </xmlCellPr>
  </singleXmlCell>
  <singleXmlCell id="108" r="H61" connectionId="0">
    <xmlCellPr id="1" uniqueName="P1071541">
      <xmlPr mapId="1" xpath="/GFI-IZD-KI/IFP-KI_1000335/P1071541" xmlDataType="decimal"/>
    </xmlCellPr>
  </singleXmlCell>
  <singleXmlCell id="109" r="I61" connectionId="0">
    <xmlCellPr id="1" uniqueName="P1071542">
      <xmlPr mapId="1" xpath="/GFI-IZD-KI/IFP-KI_1000335/P1071542" xmlDataType="decimal"/>
    </xmlCellPr>
  </singleXmlCell>
  <singleXmlCell id="110" r="H62" connectionId="0">
    <xmlCellPr id="1" uniqueName="P1071543">
      <xmlPr mapId="1" xpath="/GFI-IZD-KI/IFP-KI_1000335/P1071543" xmlDataType="decimal"/>
    </xmlCellPr>
  </singleXmlCell>
  <singleXmlCell id="111" r="I62" connectionId="0">
    <xmlCellPr id="1" uniqueName="P1071544">
      <xmlPr mapId="1" xpath="/GFI-IZD-KI/IFP-KI_1000335/P1071544" xmlDataType="decimal"/>
    </xmlCellPr>
  </singleXmlCell>
  <singleXmlCell id="112" r="H63" connectionId="0">
    <xmlCellPr id="1" uniqueName="P1071545">
      <xmlPr mapId="1" xpath="/GFI-IZD-KI/IFP-KI_1000335/P1071545" xmlDataType="decimal"/>
    </xmlCellPr>
  </singleXmlCell>
  <singleXmlCell id="113" r="I63" connectionId="0">
    <xmlCellPr id="1" uniqueName="P1071546">
      <xmlPr mapId="1" xpath="/GFI-IZD-KI/IFP-KI_1000335/P1071546" xmlDataType="decimal"/>
    </xmlCellPr>
  </singleXmlCell>
  <singleXmlCell id="114" r="H65" connectionId="0">
    <xmlCellPr id="1" uniqueName="P1071547">
      <xmlPr mapId="1" xpath="/GFI-IZD-KI/IFP-KI_1000335/P1071547" xmlDataType="decimal"/>
    </xmlCellPr>
  </singleXmlCell>
  <singleXmlCell id="115" r="I65" connectionId="0">
    <xmlCellPr id="1" uniqueName="P1071548">
      <xmlPr mapId="1" xpath="/GFI-IZD-KI/IFP-KI_1000335/P1071548" xmlDataType="decimal"/>
    </xmlCellPr>
  </singleXmlCell>
  <singleXmlCell id="116" r="H66" connectionId="0">
    <xmlCellPr id="1" uniqueName="P1071549">
      <xmlPr mapId="1" xpath="/GFI-IZD-KI/IFP-KI_1000335/P1071549" xmlDataType="decimal"/>
    </xmlCellPr>
  </singleXmlCell>
  <singleXmlCell id="117" r="I66" connectionId="0">
    <xmlCellPr id="1" uniqueName="P1071550">
      <xmlPr mapId="1" xpath="/GFI-IZD-KI/IFP-KI_1000335/P1071550" xmlDataType="decimal"/>
    </xmlCellPr>
  </singleXmlCell>
  <singleXmlCell id="118" r="H67" connectionId="0">
    <xmlCellPr id="1" uniqueName="P1071551">
      <xmlPr mapId="1" xpath="/GFI-IZD-KI/IFP-KI_1000335/P1071551" xmlDataType="decimal"/>
    </xmlCellPr>
  </singleXmlCell>
  <singleXmlCell id="119" r="I67" connectionId="0">
    <xmlCellPr id="1" uniqueName="P1071552">
      <xmlPr mapId="1" xpath="/GFI-IZD-KI/IFP-KI_1000335/P1071552" xmlDataType="decimal"/>
    </xmlCellPr>
  </singleXmlCell>
  <singleXmlCell id="120" r="H68" connectionId="0">
    <xmlCellPr id="1" uniqueName="P1071553">
      <xmlPr mapId="1" xpath="/GFI-IZD-KI/IFP-KI_1000335/P1071553" xmlDataType="decimal"/>
    </xmlCellPr>
  </singleXmlCell>
  <singleXmlCell id="121" r="I68" connectionId="0">
    <xmlCellPr id="1" uniqueName="P1071554">
      <xmlPr mapId="1" xpath="/GFI-IZD-KI/IFP-KI_1000335/P1071554" xmlDataType="decimal"/>
    </xmlCellPr>
  </singleXmlCell>
  <singleXmlCell id="122" r="H69" connectionId="0">
    <xmlCellPr id="1" uniqueName="P1071555">
      <xmlPr mapId="1" xpath="/GFI-IZD-KI/IFP-KI_1000335/P1071555" xmlDataType="decimal"/>
    </xmlCellPr>
  </singleXmlCell>
  <singleXmlCell id="123" r="I69" connectionId="0">
    <xmlCellPr id="1" uniqueName="P1071556">
      <xmlPr mapId="1" xpath="/GFI-IZD-KI/IFP-KI_1000335/P1071556" xmlDataType="decimal"/>
    </xmlCellPr>
  </singleXmlCell>
  <singleXmlCell id="124" r="H70" connectionId="0">
    <xmlCellPr id="1" uniqueName="P1071557">
      <xmlPr mapId="1" xpath="/GFI-IZD-KI/IFP-KI_1000335/P1071557" xmlDataType="decimal"/>
    </xmlCellPr>
  </singleXmlCell>
  <singleXmlCell id="125" r="I70" connectionId="0">
    <xmlCellPr id="1" uniqueName="P1071558">
      <xmlPr mapId="1" xpath="/GFI-IZD-KI/IFP-KI_1000335/P1071558" xmlDataType="decimal"/>
    </xmlCellPr>
  </singleXmlCell>
  <singleXmlCell id="126" r="H71" connectionId="0">
    <xmlCellPr id="1" uniqueName="P1071559">
      <xmlPr mapId="1" xpath="/GFI-IZD-KI/IFP-KI_1000335/P1071559" xmlDataType="decimal"/>
    </xmlCellPr>
  </singleXmlCell>
  <singleXmlCell id="127" r="I71" connectionId="0">
    <xmlCellPr id="1" uniqueName="P1071560">
      <xmlPr mapId="1" xpath="/GFI-IZD-KI/IFP-KI_1000335/P1071560" xmlDataType="decimal"/>
    </xmlCellPr>
  </singleXmlCell>
  <singleXmlCell id="128" r="H72" connectionId="0">
    <xmlCellPr id="1" uniqueName="P1071561">
      <xmlPr mapId="1" xpath="/GFI-IZD-KI/IFP-KI_1000335/P1071561" xmlDataType="decimal"/>
    </xmlCellPr>
  </singleXmlCell>
  <singleXmlCell id="129" r="I72" connectionId="0">
    <xmlCellPr id="1" uniqueName="P1071562">
      <xmlPr mapId="1" xpath="/GFI-IZD-KI/IFP-KI_1000335/P1071562" xmlDataType="decimal"/>
    </xmlCellPr>
  </singleXmlCell>
  <singleXmlCell id="130" r="H73" connectionId="0">
    <xmlCellPr id="1" uniqueName="P1071563">
      <xmlPr mapId="1" xpath="/GFI-IZD-KI/IFP-KI_1000335/P1071563" xmlDataType="decimal"/>
    </xmlCellPr>
  </singleXmlCell>
  <singleXmlCell id="131" r="I73" connectionId="0">
    <xmlCellPr id="1" uniqueName="P1071564">
      <xmlPr mapId="1" xpath="/GFI-IZD-KI/IFP-KI_1000335/P1071564" xmlDataType="decimal"/>
    </xmlCellPr>
  </singleXmlCell>
  <singleXmlCell id="132" r="H74" connectionId="0">
    <xmlCellPr id="1" uniqueName="P1071565">
      <xmlPr mapId="1" xpath="/GFI-IZD-KI/IFP-KI_1000335/P1071565" xmlDataType="decimal"/>
    </xmlCellPr>
  </singleXmlCell>
  <singleXmlCell id="133" r="I74" connectionId="0">
    <xmlCellPr id="1" uniqueName="P1071566">
      <xmlPr mapId="1" xpath="/GFI-IZD-KI/IFP-KI_1000335/P1071566" xmlDataType="decimal"/>
    </xmlCellPr>
  </singleXmlCell>
  <singleXmlCell id="134" r="H75" connectionId="0">
    <xmlCellPr id="1" uniqueName="P1071567">
      <xmlPr mapId="1" xpath="/GFI-IZD-KI/IFP-KI_1000335/P1071567" xmlDataType="decimal"/>
    </xmlCellPr>
  </singleXmlCell>
  <singleXmlCell id="135" r="I75" connectionId="0">
    <xmlCellPr id="1" uniqueName="P1071568">
      <xmlPr mapId="1" xpath="/GFI-IZD-KI/IFP-KI_1000335/P1071568" xmlDataType="decimal"/>
    </xmlCellPr>
  </singleXmlCell>
  <singleXmlCell id="136" r="H76" connectionId="0">
    <xmlCellPr id="1" uniqueName="P1071569">
      <xmlPr mapId="1" xpath="/GFI-IZD-KI/IFP-KI_1000335/P1071569" xmlDataType="decimal"/>
    </xmlCellPr>
  </singleXmlCell>
  <singleXmlCell id="137" r="I76" connectionId="0">
    <xmlCellPr id="1" uniqueName="P1071570">
      <xmlPr mapId="1" xpath="/GFI-IZD-KI/IFP-KI_1000335/P1071570" xmlDataType="decimal"/>
    </xmlCellPr>
  </singleXmlCell>
  <singleXmlCell id="138" r="H77" connectionId="0">
    <xmlCellPr id="1" uniqueName="P1071571">
      <xmlPr mapId="1" xpath="/GFI-IZD-KI/IFP-KI_1000335/P1071571" xmlDataType="decimal"/>
    </xmlCellPr>
  </singleXmlCell>
  <singleXmlCell id="139" r="I77" connectionId="0">
    <xmlCellPr id="1" uniqueName="P1071572">
      <xmlPr mapId="1" xpath="/GFI-IZD-KI/IFP-KI_1000335/P1071572" xmlDataType="decimal"/>
    </xmlCellPr>
  </singleXmlCell>
  <singleXmlCell id="140" r="H78" connectionId="0">
    <xmlCellPr id="1" uniqueName="P1071573">
      <xmlPr mapId="1" xpath="/GFI-IZD-KI/IFP-KI_1000335/P1071573" xmlDataType="decimal"/>
    </xmlCellPr>
  </singleXmlCell>
  <singleXmlCell id="141" r="I78" connectionId="0">
    <xmlCellPr id="1" uniqueName="P1071574">
      <xmlPr mapId="1" xpath="/GFI-IZD-KI/IFP-KI_1000335/P1071574" xmlDataType="decimal"/>
    </xmlCellPr>
  </singleXmlCell>
</singleXmlCells>
</file>

<file path=xl/tables/tableSingleCells3.xml><?xml version="1.0" encoding="utf-8"?>
<singleXmlCells xmlns="http://schemas.openxmlformats.org/spreadsheetml/2006/main">
  <singleXmlCell id="142" r="H7" connectionId="0">
    <xmlCellPr id="1" uniqueName="P1072581">
      <xmlPr mapId="1" xpath="/GFI-IZD-KI/ISD-KI_1000339/P1072581" xmlDataType="decimal"/>
    </xmlCellPr>
  </singleXmlCell>
  <singleXmlCell id="143" r="I7" connectionId="0">
    <xmlCellPr id="1" uniqueName="P1072582">
      <xmlPr mapId="1" xpath="/GFI-IZD-KI/ISD-KI_1000339/P1072582" xmlDataType="decimal"/>
    </xmlCellPr>
  </singleXmlCell>
  <singleXmlCell id="144" r="H8" connectionId="0">
    <xmlCellPr id="1" uniqueName="P1072583">
      <xmlPr mapId="1" xpath="/GFI-IZD-KI/ISD-KI_1000339/P1072583" xmlDataType="decimal"/>
    </xmlCellPr>
  </singleXmlCell>
  <singleXmlCell id="145" r="I8" connectionId="0">
    <xmlCellPr id="1" uniqueName="P1072584">
      <xmlPr mapId="1" xpath="/GFI-IZD-KI/ISD-KI_1000339/P1072584" xmlDataType="decimal"/>
    </xmlCellPr>
  </singleXmlCell>
  <singleXmlCell id="146" r="H9" connectionId="0">
    <xmlCellPr id="1" uniqueName="P1072585">
      <xmlPr mapId="1" xpath="/GFI-IZD-KI/ISD-KI_1000339/P1072585" xmlDataType="decimal"/>
    </xmlCellPr>
  </singleXmlCell>
  <singleXmlCell id="147" r="I9" connectionId="0">
    <xmlCellPr id="1" uniqueName="P1072586">
      <xmlPr mapId="1" xpath="/GFI-IZD-KI/ISD-KI_1000339/P1072586" xmlDataType="decimal"/>
    </xmlCellPr>
  </singleXmlCell>
  <singleXmlCell id="148" r="H10" connectionId="0">
    <xmlCellPr id="1" uniqueName="P1072587">
      <xmlPr mapId="1" xpath="/GFI-IZD-KI/ISD-KI_1000339/P1072587" xmlDataType="decimal"/>
    </xmlCellPr>
  </singleXmlCell>
  <singleXmlCell id="149" r="I10" connectionId="0">
    <xmlCellPr id="1" uniqueName="P1072588">
      <xmlPr mapId="1" xpath="/GFI-IZD-KI/ISD-KI_1000339/P1072588" xmlDataType="decimal"/>
    </xmlCellPr>
  </singleXmlCell>
  <singleXmlCell id="150" r="H11" connectionId="0">
    <xmlCellPr id="1" uniqueName="P1072589">
      <xmlPr mapId="1" xpath="/GFI-IZD-KI/ISD-KI_1000339/P1072589" xmlDataType="decimal"/>
    </xmlCellPr>
  </singleXmlCell>
  <singleXmlCell id="151" r="I11" connectionId="0">
    <xmlCellPr id="1" uniqueName="P1072590">
      <xmlPr mapId="1" xpath="/GFI-IZD-KI/ISD-KI_1000339/P1072590" xmlDataType="decimal"/>
    </xmlCellPr>
  </singleXmlCell>
  <singleXmlCell id="152" r="H12" connectionId="0">
    <xmlCellPr id="1" uniqueName="P1072591">
      <xmlPr mapId="1" xpath="/GFI-IZD-KI/ISD-KI_1000339/P1072591" xmlDataType="decimal"/>
    </xmlCellPr>
  </singleXmlCell>
  <singleXmlCell id="153" r="I12" connectionId="0">
    <xmlCellPr id="1" uniqueName="P1072592">
      <xmlPr mapId="1" xpath="/GFI-IZD-KI/ISD-KI_1000339/P1072592" xmlDataType="decimal"/>
    </xmlCellPr>
  </singleXmlCell>
  <singleXmlCell id="154" r="H13" connectionId="0">
    <xmlCellPr id="1" uniqueName="P1072593">
      <xmlPr mapId="1" xpath="/GFI-IZD-KI/ISD-KI_1000339/P1072593" xmlDataType="decimal"/>
    </xmlCellPr>
  </singleXmlCell>
  <singleXmlCell id="155" r="I13" connectionId="0">
    <xmlCellPr id="1" uniqueName="P1072594">
      <xmlPr mapId="1" xpath="/GFI-IZD-KI/ISD-KI_1000339/P1072594" xmlDataType="decimal"/>
    </xmlCellPr>
  </singleXmlCell>
  <singleXmlCell id="156" r="H14" connectionId="0">
    <xmlCellPr id="1" uniqueName="P1072595">
      <xmlPr mapId="1" xpath="/GFI-IZD-KI/ISD-KI_1000339/P1072595" xmlDataType="decimal"/>
    </xmlCellPr>
  </singleXmlCell>
  <singleXmlCell id="157" r="I14" connectionId="0">
    <xmlCellPr id="1" uniqueName="P1072596">
      <xmlPr mapId="1" xpath="/GFI-IZD-KI/ISD-KI_1000339/P1072596" xmlDataType="decimal"/>
    </xmlCellPr>
  </singleXmlCell>
  <singleXmlCell id="158" r="H15" connectionId="0">
    <xmlCellPr id="1" uniqueName="P1072597">
      <xmlPr mapId="1" xpath="/GFI-IZD-KI/ISD-KI_1000339/P1072597" xmlDataType="decimal"/>
    </xmlCellPr>
  </singleXmlCell>
  <singleXmlCell id="159" r="I15" connectionId="0">
    <xmlCellPr id="1" uniqueName="P1072598">
      <xmlPr mapId="1" xpath="/GFI-IZD-KI/ISD-KI_1000339/P1072598" xmlDataType="decimal"/>
    </xmlCellPr>
  </singleXmlCell>
  <singleXmlCell id="160" r="H16" connectionId="0">
    <xmlCellPr id="1" uniqueName="P1072599">
      <xmlPr mapId="1" xpath="/GFI-IZD-KI/ISD-KI_1000339/P1072599" xmlDataType="decimal"/>
    </xmlCellPr>
  </singleXmlCell>
  <singleXmlCell id="161" r="I16" connectionId="0">
    <xmlCellPr id="1" uniqueName="P1072600">
      <xmlPr mapId="1" xpath="/GFI-IZD-KI/ISD-KI_1000339/P1072600" xmlDataType="decimal"/>
    </xmlCellPr>
  </singleXmlCell>
  <singleXmlCell id="162" r="H17" connectionId="0">
    <xmlCellPr id="1" uniqueName="P1072601">
      <xmlPr mapId="1" xpath="/GFI-IZD-KI/ISD-KI_1000339/P1072601" xmlDataType="decimal"/>
    </xmlCellPr>
  </singleXmlCell>
  <singleXmlCell id="163" r="I17" connectionId="0">
    <xmlCellPr id="1" uniqueName="P1072602">
      <xmlPr mapId="1" xpath="/GFI-IZD-KI/ISD-KI_1000339/P1072602" xmlDataType="decimal"/>
    </xmlCellPr>
  </singleXmlCell>
  <singleXmlCell id="164" r="H18" connectionId="0">
    <xmlCellPr id="1" uniqueName="P1072603">
      <xmlPr mapId="1" xpath="/GFI-IZD-KI/ISD-KI_1000339/P1072603" xmlDataType="decimal"/>
    </xmlCellPr>
  </singleXmlCell>
  <singleXmlCell id="165" r="I18" connectionId="0">
    <xmlCellPr id="1" uniqueName="P1072604">
      <xmlPr mapId="1" xpath="/GFI-IZD-KI/ISD-KI_1000339/P1072604" xmlDataType="decimal"/>
    </xmlCellPr>
  </singleXmlCell>
  <singleXmlCell id="166" r="H19" connectionId="0">
    <xmlCellPr id="1" uniqueName="P1072605">
      <xmlPr mapId="1" xpath="/GFI-IZD-KI/ISD-KI_1000339/P1072605" xmlDataType="decimal"/>
    </xmlCellPr>
  </singleXmlCell>
  <singleXmlCell id="167" r="I19" connectionId="0">
    <xmlCellPr id="1" uniqueName="P1072606">
      <xmlPr mapId="1" xpath="/GFI-IZD-KI/ISD-KI_1000339/P1072606" xmlDataType="decimal"/>
    </xmlCellPr>
  </singleXmlCell>
  <singleXmlCell id="168" r="H20" connectionId="0">
    <xmlCellPr id="1" uniqueName="P1072607">
      <xmlPr mapId="1" xpath="/GFI-IZD-KI/ISD-KI_1000339/P1072607" xmlDataType="decimal"/>
    </xmlCellPr>
  </singleXmlCell>
  <singleXmlCell id="169" r="I20" connectionId="0">
    <xmlCellPr id="1" uniqueName="P1072608">
      <xmlPr mapId="1" xpath="/GFI-IZD-KI/ISD-KI_1000339/P1072608" xmlDataType="decimal"/>
    </xmlCellPr>
  </singleXmlCell>
  <singleXmlCell id="170" r="H21" connectionId="0">
    <xmlCellPr id="1" uniqueName="P1072609">
      <xmlPr mapId="1" xpath="/GFI-IZD-KI/ISD-KI_1000339/P1072609" xmlDataType="decimal"/>
    </xmlCellPr>
  </singleXmlCell>
  <singleXmlCell id="171" r="I21" connectionId="0">
    <xmlCellPr id="1" uniqueName="P1072610">
      <xmlPr mapId="1" xpath="/GFI-IZD-KI/ISD-KI_1000339/P1072610" xmlDataType="decimal"/>
    </xmlCellPr>
  </singleXmlCell>
  <singleXmlCell id="172" r="H22" connectionId="0">
    <xmlCellPr id="1" uniqueName="P1072611">
      <xmlPr mapId="1" xpath="/GFI-IZD-KI/ISD-KI_1000339/P1072611" xmlDataType="decimal"/>
    </xmlCellPr>
  </singleXmlCell>
  <singleXmlCell id="173" r="I22" connectionId="0">
    <xmlCellPr id="1" uniqueName="P1072612">
      <xmlPr mapId="1" xpath="/GFI-IZD-KI/ISD-KI_1000339/P1072612" xmlDataType="decimal"/>
    </xmlCellPr>
  </singleXmlCell>
  <singleXmlCell id="174" r="H23" connectionId="0">
    <xmlCellPr id="1" uniqueName="P1072613">
      <xmlPr mapId="1" xpath="/GFI-IZD-KI/ISD-KI_1000339/P1072613" xmlDataType="decimal"/>
    </xmlCellPr>
  </singleXmlCell>
  <singleXmlCell id="175" r="I23" connectionId="0">
    <xmlCellPr id="1" uniqueName="P1072614">
      <xmlPr mapId="1" xpath="/GFI-IZD-KI/ISD-KI_1000339/P1072614" xmlDataType="decimal"/>
    </xmlCellPr>
  </singleXmlCell>
  <singleXmlCell id="176" r="H24" connectionId="0">
    <xmlCellPr id="1" uniqueName="P1072615">
      <xmlPr mapId="1" xpath="/GFI-IZD-KI/ISD-KI_1000339/P1072615" xmlDataType="decimal"/>
    </xmlCellPr>
  </singleXmlCell>
  <singleXmlCell id="177" r="I24" connectionId="0">
    <xmlCellPr id="1" uniqueName="P1072616">
      <xmlPr mapId="1" xpath="/GFI-IZD-KI/ISD-KI_1000339/P1072616" xmlDataType="decimal"/>
    </xmlCellPr>
  </singleXmlCell>
  <singleXmlCell id="178" r="H25" connectionId="0">
    <xmlCellPr id="1" uniqueName="P1072617">
      <xmlPr mapId="1" xpath="/GFI-IZD-KI/ISD-KI_1000339/P1072617" xmlDataType="decimal"/>
    </xmlCellPr>
  </singleXmlCell>
  <singleXmlCell id="179" r="I25" connectionId="0">
    <xmlCellPr id="1" uniqueName="P1072618">
      <xmlPr mapId="1" xpath="/GFI-IZD-KI/ISD-KI_1000339/P1072618" xmlDataType="decimal"/>
    </xmlCellPr>
  </singleXmlCell>
  <singleXmlCell id="180" r="H26" connectionId="0">
    <xmlCellPr id="1" uniqueName="P1072619">
      <xmlPr mapId="1" xpath="/GFI-IZD-KI/ISD-KI_1000339/P1072619" xmlDataType="decimal"/>
    </xmlCellPr>
  </singleXmlCell>
  <singleXmlCell id="181" r="I26" connectionId="0">
    <xmlCellPr id="1" uniqueName="P1072620">
      <xmlPr mapId="1" xpath="/GFI-IZD-KI/ISD-KI_1000339/P1072620" xmlDataType="decimal"/>
    </xmlCellPr>
  </singleXmlCell>
  <singleXmlCell id="182" r="H27" connectionId="0">
    <xmlCellPr id="1" uniqueName="P1072621">
      <xmlPr mapId="1" xpath="/GFI-IZD-KI/ISD-KI_1000339/P1072621" xmlDataType="decimal"/>
    </xmlCellPr>
  </singleXmlCell>
  <singleXmlCell id="183" r="I27" connectionId="0">
    <xmlCellPr id="1" uniqueName="P1072622">
      <xmlPr mapId="1" xpath="/GFI-IZD-KI/ISD-KI_1000339/P1072622" xmlDataType="decimal"/>
    </xmlCellPr>
  </singleXmlCell>
  <singleXmlCell id="184" r="H28" connectionId="0">
    <xmlCellPr id="1" uniqueName="P1072623">
      <xmlPr mapId="1" xpath="/GFI-IZD-KI/ISD-KI_1000339/P1072623" xmlDataType="decimal"/>
    </xmlCellPr>
  </singleXmlCell>
  <singleXmlCell id="185" r="I28" connectionId="0">
    <xmlCellPr id="1" uniqueName="P1072624">
      <xmlPr mapId="1" xpath="/GFI-IZD-KI/ISD-KI_1000339/P1072624" xmlDataType="decimal"/>
    </xmlCellPr>
  </singleXmlCell>
  <singleXmlCell id="186" r="H29" connectionId="0">
    <xmlCellPr id="1" uniqueName="P1072625">
      <xmlPr mapId="1" xpath="/GFI-IZD-KI/ISD-KI_1000339/P1072625" xmlDataType="decimal"/>
    </xmlCellPr>
  </singleXmlCell>
  <singleXmlCell id="187" r="I29" connectionId="0">
    <xmlCellPr id="1" uniqueName="P1072626">
      <xmlPr mapId="1" xpath="/GFI-IZD-KI/ISD-KI_1000339/P1072626" xmlDataType="decimal"/>
    </xmlCellPr>
  </singleXmlCell>
  <singleXmlCell id="188" r="H30" connectionId="0">
    <xmlCellPr id="1" uniqueName="P1072627">
      <xmlPr mapId="1" xpath="/GFI-IZD-KI/ISD-KI_1000339/P1072627" xmlDataType="decimal"/>
    </xmlCellPr>
  </singleXmlCell>
  <singleXmlCell id="189" r="I30" connectionId="0">
    <xmlCellPr id="1" uniqueName="P1072628">
      <xmlPr mapId="1" xpath="/GFI-IZD-KI/ISD-KI_1000339/P1072628" xmlDataType="decimal"/>
    </xmlCellPr>
  </singleXmlCell>
  <singleXmlCell id="190" r="H31" connectionId="0">
    <xmlCellPr id="1" uniqueName="P1072629">
      <xmlPr mapId="1" xpath="/GFI-IZD-KI/ISD-KI_1000339/P1072629" xmlDataType="decimal"/>
    </xmlCellPr>
  </singleXmlCell>
  <singleXmlCell id="191" r="I31" connectionId="0">
    <xmlCellPr id="1" uniqueName="P1072630">
      <xmlPr mapId="1" xpath="/GFI-IZD-KI/ISD-KI_1000339/P1072630" xmlDataType="decimal"/>
    </xmlCellPr>
  </singleXmlCell>
  <singleXmlCell id="192" r="H32" connectionId="0">
    <xmlCellPr id="1" uniqueName="P1072631">
      <xmlPr mapId="1" xpath="/GFI-IZD-KI/ISD-KI_1000339/P1072631" xmlDataType="decimal"/>
    </xmlCellPr>
  </singleXmlCell>
  <singleXmlCell id="193" r="I32" connectionId="0">
    <xmlCellPr id="1" uniqueName="P1072632">
      <xmlPr mapId="1" xpath="/GFI-IZD-KI/ISD-KI_1000339/P1072632" xmlDataType="decimal"/>
    </xmlCellPr>
  </singleXmlCell>
  <singleXmlCell id="194" r="H33" connectionId="0">
    <xmlCellPr id="1" uniqueName="P1072633">
      <xmlPr mapId="1" xpath="/GFI-IZD-KI/ISD-KI_1000339/P1072633" xmlDataType="decimal"/>
    </xmlCellPr>
  </singleXmlCell>
  <singleXmlCell id="195" r="I33" connectionId="0">
    <xmlCellPr id="1" uniqueName="P1072634">
      <xmlPr mapId="1" xpath="/GFI-IZD-KI/ISD-KI_1000339/P1072634" xmlDataType="decimal"/>
    </xmlCellPr>
  </singleXmlCell>
  <singleXmlCell id="196" r="H34" connectionId="0">
    <xmlCellPr id="1" uniqueName="P1072635">
      <xmlPr mapId="1" xpath="/GFI-IZD-KI/ISD-KI_1000339/P1072635" xmlDataType="decimal"/>
    </xmlCellPr>
  </singleXmlCell>
  <singleXmlCell id="197" r="I34" connectionId="0">
    <xmlCellPr id="1" uniqueName="P1072636">
      <xmlPr mapId="1" xpath="/GFI-IZD-KI/ISD-KI_1000339/P1072636" xmlDataType="decimal"/>
    </xmlCellPr>
  </singleXmlCell>
  <singleXmlCell id="198" r="H35" connectionId="0">
    <xmlCellPr id="1" uniqueName="P1072637">
      <xmlPr mapId="1" xpath="/GFI-IZD-KI/ISD-KI_1000339/P1072637" xmlDataType="decimal"/>
    </xmlCellPr>
  </singleXmlCell>
  <singleXmlCell id="199" r="I35" connectionId="0">
    <xmlCellPr id="1" uniqueName="P1072638">
      <xmlPr mapId="1" xpath="/GFI-IZD-KI/ISD-KI_1000339/P1072638" xmlDataType="decimal"/>
    </xmlCellPr>
  </singleXmlCell>
  <singleXmlCell id="200" r="H36" connectionId="0">
    <xmlCellPr id="1" uniqueName="P1072639">
      <xmlPr mapId="1" xpath="/GFI-IZD-KI/ISD-KI_1000339/P1072639" xmlDataType="decimal"/>
    </xmlCellPr>
  </singleXmlCell>
  <singleXmlCell id="201" r="I36" connectionId="0">
    <xmlCellPr id="1" uniqueName="P1072640">
      <xmlPr mapId="1" xpath="/GFI-IZD-KI/ISD-KI_1000339/P1072640" xmlDataType="decimal"/>
    </xmlCellPr>
  </singleXmlCell>
  <singleXmlCell id="202" r="H37" connectionId="0">
    <xmlCellPr id="1" uniqueName="P1072641">
      <xmlPr mapId="1" xpath="/GFI-IZD-KI/ISD-KI_1000339/P1072641" xmlDataType="decimal"/>
    </xmlCellPr>
  </singleXmlCell>
  <singleXmlCell id="203" r="I37" connectionId="0">
    <xmlCellPr id="1" uniqueName="P1072642">
      <xmlPr mapId="1" xpath="/GFI-IZD-KI/ISD-KI_1000339/P1072642" xmlDataType="decimal"/>
    </xmlCellPr>
  </singleXmlCell>
  <singleXmlCell id="204" r="H38" connectionId="0">
    <xmlCellPr id="1" uniqueName="P1072643">
      <xmlPr mapId="1" xpath="/GFI-IZD-KI/ISD-KI_1000339/P1072643" xmlDataType="decimal"/>
    </xmlCellPr>
  </singleXmlCell>
  <singleXmlCell id="205" r="I38" connectionId="0">
    <xmlCellPr id="1" uniqueName="P1072644">
      <xmlPr mapId="1" xpath="/GFI-IZD-KI/ISD-KI_1000339/P1072644" xmlDataType="decimal"/>
    </xmlCellPr>
  </singleXmlCell>
  <singleXmlCell id="206" r="H39" connectionId="0">
    <xmlCellPr id="1" uniqueName="P1072645">
      <xmlPr mapId="1" xpath="/GFI-IZD-KI/ISD-KI_1000339/P1072645" xmlDataType="decimal"/>
    </xmlCellPr>
  </singleXmlCell>
  <singleXmlCell id="207" r="I39" connectionId="0">
    <xmlCellPr id="1" uniqueName="P1072646">
      <xmlPr mapId="1" xpath="/GFI-IZD-KI/ISD-KI_1000339/P1072646" xmlDataType="decimal"/>
    </xmlCellPr>
  </singleXmlCell>
  <singleXmlCell id="208" r="H40" connectionId="0">
    <xmlCellPr id="1" uniqueName="P1072647">
      <xmlPr mapId="1" xpath="/GFI-IZD-KI/ISD-KI_1000339/P1072647" xmlDataType="decimal"/>
    </xmlCellPr>
  </singleXmlCell>
  <singleXmlCell id="209" r="I40" connectionId="0">
    <xmlCellPr id="1" uniqueName="P1072648">
      <xmlPr mapId="1" xpath="/GFI-IZD-KI/ISD-KI_1000339/P1072648" xmlDataType="decimal"/>
    </xmlCellPr>
  </singleXmlCell>
  <singleXmlCell id="210" r="H41" connectionId="0">
    <xmlCellPr id="1" uniqueName="P1072649">
      <xmlPr mapId="1" xpath="/GFI-IZD-KI/ISD-KI_1000339/P1072649" xmlDataType="decimal"/>
    </xmlCellPr>
  </singleXmlCell>
  <singleXmlCell id="211" r="I41" connectionId="0">
    <xmlCellPr id="1" uniqueName="P1072650">
      <xmlPr mapId="1" xpath="/GFI-IZD-KI/ISD-KI_1000339/P1072650" xmlDataType="decimal"/>
    </xmlCellPr>
  </singleXmlCell>
  <singleXmlCell id="212" r="H43" connectionId="0">
    <xmlCellPr id="1" uniqueName="P1072651">
      <xmlPr mapId="1" xpath="/GFI-IZD-KI/ISD-KI_1000339/P1072651" xmlDataType="decimal"/>
    </xmlCellPr>
  </singleXmlCell>
  <singleXmlCell id="213" r="I43" connectionId="0">
    <xmlCellPr id="1" uniqueName="P1072652">
      <xmlPr mapId="1" xpath="/GFI-IZD-KI/ISD-KI_1000339/P1072652" xmlDataType="decimal"/>
    </xmlCellPr>
  </singleXmlCell>
  <singleXmlCell id="214" r="H44" connectionId="0">
    <xmlCellPr id="1" uniqueName="P1072653">
      <xmlPr mapId="1" xpath="/GFI-IZD-KI/ISD-KI_1000339/P1072653" xmlDataType="decimal"/>
    </xmlCellPr>
  </singleXmlCell>
  <singleXmlCell id="215" r="I44" connectionId="0">
    <xmlCellPr id="1" uniqueName="P1072654">
      <xmlPr mapId="1" xpath="/GFI-IZD-KI/ISD-KI_1000339/P1072654" xmlDataType="decimal"/>
    </xmlCellPr>
  </singleXmlCell>
  <singleXmlCell id="216" r="H45" connectionId="0">
    <xmlCellPr id="1" uniqueName="P1072655">
      <xmlPr mapId="1" xpath="/GFI-IZD-KI/ISD-KI_1000339/P1072655" xmlDataType="decimal"/>
    </xmlCellPr>
  </singleXmlCell>
  <singleXmlCell id="217" r="I45" connectionId="0">
    <xmlCellPr id="1" uniqueName="P1072656">
      <xmlPr mapId="1" xpath="/GFI-IZD-KI/ISD-KI_1000339/P1072656" xmlDataType="decimal"/>
    </xmlCellPr>
  </singleXmlCell>
  <singleXmlCell id="218" r="H46" connectionId="0">
    <xmlCellPr id="1" uniqueName="P1072657">
      <xmlPr mapId="1" xpath="/GFI-IZD-KI/ISD-KI_1000339/P1072657" xmlDataType="decimal"/>
    </xmlCellPr>
  </singleXmlCell>
  <singleXmlCell id="219" r="I46" connectionId="0">
    <xmlCellPr id="1" uniqueName="P1072658">
      <xmlPr mapId="1" xpath="/GFI-IZD-KI/ISD-KI_1000339/P1072658" xmlDataType="decimal"/>
    </xmlCellPr>
  </singleXmlCell>
  <singleXmlCell id="220" r="H47" connectionId="0">
    <xmlCellPr id="1" uniqueName="P1072659">
      <xmlPr mapId="1" xpath="/GFI-IZD-KI/ISD-KI_1000339/P1072659" xmlDataType="decimal"/>
    </xmlCellPr>
  </singleXmlCell>
  <singleXmlCell id="221" r="I47" connectionId="0">
    <xmlCellPr id="1" uniqueName="P1072660">
      <xmlPr mapId="1" xpath="/GFI-IZD-KI/ISD-KI_1000339/P1072660" xmlDataType="decimal"/>
    </xmlCellPr>
  </singleXmlCell>
  <singleXmlCell id="222" r="H48" connectionId="0">
    <xmlCellPr id="1" uniqueName="P1072661">
      <xmlPr mapId="1" xpath="/GFI-IZD-KI/ISD-KI_1000339/P1072661" xmlDataType="decimal"/>
    </xmlCellPr>
  </singleXmlCell>
  <singleXmlCell id="223" r="I48" connectionId="0">
    <xmlCellPr id="1" uniqueName="P1072662">
      <xmlPr mapId="1" xpath="/GFI-IZD-KI/ISD-KI_1000339/P1072662" xmlDataType="decimal"/>
    </xmlCellPr>
  </singleXmlCell>
  <singleXmlCell id="224" r="H49" connectionId="0">
    <xmlCellPr id="1" uniqueName="P1072663">
      <xmlPr mapId="1" xpath="/GFI-IZD-KI/ISD-KI_1000339/P1072663" xmlDataType="decimal"/>
    </xmlCellPr>
  </singleXmlCell>
  <singleXmlCell id="225" r="I49" connectionId="0">
    <xmlCellPr id="1" uniqueName="P1072664">
      <xmlPr mapId="1" xpath="/GFI-IZD-KI/ISD-KI_1000339/P1072664" xmlDataType="decimal"/>
    </xmlCellPr>
  </singleXmlCell>
  <singleXmlCell id="226" r="H50" connectionId="0">
    <xmlCellPr id="1" uniqueName="P1072665">
      <xmlPr mapId="1" xpath="/GFI-IZD-KI/ISD-KI_1000339/P1072665" xmlDataType="decimal"/>
    </xmlCellPr>
  </singleXmlCell>
  <singleXmlCell id="227" r="I50" connectionId="0">
    <xmlCellPr id="1" uniqueName="P1072666">
      <xmlPr mapId="1" xpath="/GFI-IZD-KI/ISD-KI_1000339/P1072666" xmlDataType="decimal"/>
    </xmlCellPr>
  </singleXmlCell>
  <singleXmlCell id="228" r="H51" connectionId="0">
    <xmlCellPr id="1" uniqueName="P1072667">
      <xmlPr mapId="1" xpath="/GFI-IZD-KI/ISD-KI_1000339/P1072667" xmlDataType="decimal"/>
    </xmlCellPr>
  </singleXmlCell>
  <singleXmlCell id="229" r="I51" connectionId="0">
    <xmlCellPr id="1" uniqueName="P1072668">
      <xmlPr mapId="1" xpath="/GFI-IZD-KI/ISD-KI_1000339/P1072668" xmlDataType="decimal"/>
    </xmlCellPr>
  </singleXmlCell>
  <singleXmlCell id="230" r="H52" connectionId="0">
    <xmlCellPr id="1" uniqueName="P1072669">
      <xmlPr mapId="1" xpath="/GFI-IZD-KI/ISD-KI_1000339/P1072669" xmlDataType="decimal"/>
    </xmlCellPr>
  </singleXmlCell>
  <singleXmlCell id="231" r="I52" connectionId="0">
    <xmlCellPr id="1" uniqueName="P1072670">
      <xmlPr mapId="1" xpath="/GFI-IZD-KI/ISD-KI_1000339/P1072670" xmlDataType="decimal"/>
    </xmlCellPr>
  </singleXmlCell>
  <singleXmlCell id="232" r="H53" connectionId="0">
    <xmlCellPr id="1" uniqueName="P1072671">
      <xmlPr mapId="1" xpath="/GFI-IZD-KI/ISD-KI_1000339/P1072671" xmlDataType="decimal"/>
    </xmlCellPr>
  </singleXmlCell>
  <singleXmlCell id="233" r="I53" connectionId="0">
    <xmlCellPr id="1" uniqueName="P1072672">
      <xmlPr mapId="1" xpath="/GFI-IZD-KI/ISD-KI_1000339/P1072672" xmlDataType="decimal"/>
    </xmlCellPr>
  </singleXmlCell>
  <singleXmlCell id="234" r="H54" connectionId="0">
    <xmlCellPr id="1" uniqueName="P1072673">
      <xmlPr mapId="1" xpath="/GFI-IZD-KI/ISD-KI_1000339/P1072673" xmlDataType="decimal"/>
    </xmlCellPr>
  </singleXmlCell>
  <singleXmlCell id="235" r="I54" connectionId="0">
    <xmlCellPr id="1" uniqueName="P1072674">
      <xmlPr mapId="1" xpath="/GFI-IZD-KI/ISD-KI_1000339/P1072674" xmlDataType="decimal"/>
    </xmlCellPr>
  </singleXmlCell>
  <singleXmlCell id="236" r="H55" connectionId="0">
    <xmlCellPr id="1" uniqueName="P1072675">
      <xmlPr mapId="1" xpath="/GFI-IZD-KI/ISD-KI_1000339/P1072675" xmlDataType="decimal"/>
    </xmlCellPr>
  </singleXmlCell>
  <singleXmlCell id="237" r="I55" connectionId="0">
    <xmlCellPr id="1" uniqueName="P1072676">
      <xmlPr mapId="1" xpath="/GFI-IZD-KI/ISD-KI_1000339/P1072676" xmlDataType="decimal"/>
    </xmlCellPr>
  </singleXmlCell>
  <singleXmlCell id="238" r="H56" connectionId="0">
    <xmlCellPr id="1" uniqueName="P1072677">
      <xmlPr mapId="1" xpath="/GFI-IZD-KI/ISD-KI_1000339/P1072677" xmlDataType="decimal"/>
    </xmlCellPr>
  </singleXmlCell>
  <singleXmlCell id="239" r="I56" connectionId="0">
    <xmlCellPr id="1" uniqueName="P1072678">
      <xmlPr mapId="1" xpath="/GFI-IZD-KI/ISD-KI_1000339/P1072678" xmlDataType="decimal"/>
    </xmlCellPr>
  </singleXmlCell>
  <singleXmlCell id="240" r="H57" connectionId="0">
    <xmlCellPr id="1" uniqueName="P1072679">
      <xmlPr mapId="1" xpath="/GFI-IZD-KI/ISD-KI_1000339/P1072679" xmlDataType="decimal"/>
    </xmlCellPr>
  </singleXmlCell>
  <singleXmlCell id="241" r="I57" connectionId="0">
    <xmlCellPr id="1" uniqueName="P1072680">
      <xmlPr mapId="1" xpath="/GFI-IZD-KI/ISD-KI_1000339/P1072680" xmlDataType="decimal"/>
    </xmlCellPr>
  </singleXmlCell>
  <singleXmlCell id="242" r="H58" connectionId="0">
    <xmlCellPr id="1" uniqueName="P1072681">
      <xmlPr mapId="1" xpath="/GFI-IZD-KI/ISD-KI_1000339/P1072681" xmlDataType="decimal"/>
    </xmlCellPr>
  </singleXmlCell>
  <singleXmlCell id="243" r="I58" connectionId="0">
    <xmlCellPr id="1" uniqueName="P1072682">
      <xmlPr mapId="1" xpath="/GFI-IZD-KI/ISD-KI_1000339/P1072682" xmlDataType="decimal"/>
    </xmlCellPr>
  </singleXmlCell>
  <singleXmlCell id="244" r="H59" connectionId="0">
    <xmlCellPr id="1" uniqueName="P1072683">
      <xmlPr mapId="1" xpath="/GFI-IZD-KI/ISD-KI_1000339/P1072683" xmlDataType="decimal"/>
    </xmlCellPr>
  </singleXmlCell>
  <singleXmlCell id="245" r="I59" connectionId="0">
    <xmlCellPr id="1" uniqueName="P1072684">
      <xmlPr mapId="1" xpath="/GFI-IZD-KI/ISD-KI_1000339/P1072684" xmlDataType="decimal"/>
    </xmlCellPr>
  </singleXmlCell>
  <singleXmlCell id="246" r="H60" connectionId="0">
    <xmlCellPr id="1" uniqueName="P1072685">
      <xmlPr mapId="1" xpath="/GFI-IZD-KI/ISD-KI_1000339/P1072685" xmlDataType="decimal"/>
    </xmlCellPr>
  </singleXmlCell>
  <singleXmlCell id="247" r="I60" connectionId="0">
    <xmlCellPr id="1" uniqueName="P1072686">
      <xmlPr mapId="1" xpath="/GFI-IZD-KI/ISD-KI_1000339/P1072686" xmlDataType="decimal"/>
    </xmlCellPr>
  </singleXmlCell>
  <singleXmlCell id="248" r="H61" connectionId="0">
    <xmlCellPr id="1" uniqueName="P1072687">
      <xmlPr mapId="1" xpath="/GFI-IZD-KI/ISD-KI_1000339/P1072687" xmlDataType="decimal"/>
    </xmlCellPr>
  </singleXmlCell>
  <singleXmlCell id="249" r="I61" connectionId="0">
    <xmlCellPr id="1" uniqueName="P1072688">
      <xmlPr mapId="1" xpath="/GFI-IZD-KI/ISD-KI_1000339/P1072688" xmlDataType="decimal"/>
    </xmlCellPr>
  </singleXmlCell>
  <singleXmlCell id="250" r="H62" connectionId="0">
    <xmlCellPr id="1" uniqueName="P1072689">
      <xmlPr mapId="1" xpath="/GFI-IZD-KI/ISD-KI_1000339/P1072689" xmlDataType="decimal"/>
    </xmlCellPr>
  </singleXmlCell>
  <singleXmlCell id="251" r="I62" connectionId="0">
    <xmlCellPr id="1" uniqueName="P1072690">
      <xmlPr mapId="1" xpath="/GFI-IZD-KI/ISD-KI_1000339/P1072690" xmlDataType="decimal"/>
    </xmlCellPr>
  </singleXmlCell>
  <singleXmlCell id="252" r="H63" connectionId="0">
    <xmlCellPr id="1" uniqueName="P1072691">
      <xmlPr mapId="1" xpath="/GFI-IZD-KI/ISD-KI_1000339/P1072691" xmlDataType="decimal"/>
    </xmlCellPr>
  </singleXmlCell>
  <singleXmlCell id="253" r="I63" connectionId="0">
    <xmlCellPr id="1" uniqueName="P1072692">
      <xmlPr mapId="1" xpath="/GFI-IZD-KI/ISD-KI_1000339/P1072692" xmlDataType="decimal"/>
    </xmlCellPr>
  </singleXmlCell>
  <singleXmlCell id="254" r="H64" connectionId="0">
    <xmlCellPr id="1" uniqueName="P1072693">
      <xmlPr mapId="1" xpath="/GFI-IZD-KI/ISD-KI_1000339/P1072693" xmlDataType="decimal"/>
    </xmlCellPr>
  </singleXmlCell>
  <singleXmlCell id="255" r="I64" connectionId="0">
    <xmlCellPr id="1" uniqueName="P1072694">
      <xmlPr mapId="1" xpath="/GFI-IZD-KI/ISD-KI_1000339/P1072694" xmlDataType="decimal"/>
    </xmlCellPr>
  </singleXmlCell>
  <singleXmlCell id="256" r="H65" connectionId="0">
    <xmlCellPr id="1" uniqueName="P1072695">
      <xmlPr mapId="1" xpath="/GFI-IZD-KI/ISD-KI_1000339/P1072695" xmlDataType="decimal"/>
    </xmlCellPr>
  </singleXmlCell>
  <singleXmlCell id="257" r="I65" connectionId="0">
    <xmlCellPr id="1" uniqueName="P1072696">
      <xmlPr mapId="1" xpath="/GFI-IZD-KI/ISD-KI_1000339/P1072696" xmlDataType="decimal"/>
    </xmlCellPr>
  </singleXmlCell>
  <singleXmlCell id="258" r="H66" connectionId="0">
    <xmlCellPr id="1" uniqueName="P1072697">
      <xmlPr mapId="1" xpath="/GFI-IZD-KI/ISD-KI_1000339/P1072697" xmlDataType="decimal"/>
    </xmlCellPr>
  </singleXmlCell>
  <singleXmlCell id="259" r="I66" connectionId="0">
    <xmlCellPr id="1" uniqueName="P1072698">
      <xmlPr mapId="1" xpath="/GFI-IZD-KI/ISD-KI_1000339/P1072698" xmlDataType="decimal"/>
    </xmlCellPr>
  </singleXmlCell>
  <singleXmlCell id="260" r="H67" connectionId="0">
    <xmlCellPr id="1" uniqueName="P1072699">
      <xmlPr mapId="1" xpath="/GFI-IZD-KI/ISD-KI_1000339/P1072699" xmlDataType="decimal"/>
    </xmlCellPr>
  </singleXmlCell>
  <singleXmlCell id="261" r="I67" connectionId="0">
    <xmlCellPr id="1" uniqueName="P1072700">
      <xmlPr mapId="1" xpath="/GFI-IZD-KI/ISD-KI_1000339/P1072700" xmlDataType="decimal"/>
    </xmlCellPr>
  </singleXmlCell>
  <singleXmlCell id="262" r="H68" connectionId="0">
    <xmlCellPr id="1" uniqueName="P1072701">
      <xmlPr mapId="1" xpath="/GFI-IZD-KI/ISD-KI_1000339/P1072701" xmlDataType="decimal"/>
    </xmlCellPr>
  </singleXmlCell>
  <singleXmlCell id="263" r="I68" connectionId="0">
    <xmlCellPr id="1" uniqueName="P1072702">
      <xmlPr mapId="1" xpath="/GFI-IZD-KI/ISD-KI_1000339/P1072702" xmlDataType="decimal"/>
    </xmlCellPr>
  </singleXmlCell>
</singleXmlCells>
</file>

<file path=xl/tables/tableSingleCells4.xml><?xml version="1.0" encoding="utf-8"?>
<singleXmlCells xmlns="http://schemas.openxmlformats.org/spreadsheetml/2006/main">
  <singleXmlCell id="264" r="H8" connectionId="0">
    <xmlCellPr id="1" uniqueName="P1071697">
      <xmlPr mapId="1" xpath="/GFI-IZD-KI/INT_1000337/P1071697" xmlDataType="decimal"/>
    </xmlCellPr>
  </singleXmlCell>
  <singleXmlCell id="265" r="I8" connectionId="0">
    <xmlCellPr id="1" uniqueName="P1071698">
      <xmlPr mapId="1" xpath="/GFI-IZD-KI/INT_1000337/P1071698" xmlDataType="decimal"/>
    </xmlCellPr>
  </singleXmlCell>
  <singleXmlCell id="266" r="H9" connectionId="0">
    <xmlCellPr id="1" uniqueName="P1071699">
      <xmlPr mapId="1" xpath="/GFI-IZD-KI/INT_1000337/P1071699" xmlDataType="decimal"/>
    </xmlCellPr>
  </singleXmlCell>
  <singleXmlCell id="267" r="I9" connectionId="0">
    <xmlCellPr id="1" uniqueName="P1071700">
      <xmlPr mapId="1" xpath="/GFI-IZD-KI/INT_1000337/P1071700" xmlDataType="decimal"/>
    </xmlCellPr>
  </singleXmlCell>
  <singleXmlCell id="268" r="H10" connectionId="0">
    <xmlCellPr id="1" uniqueName="P1071701">
      <xmlPr mapId="1" xpath="/GFI-IZD-KI/INT_1000337/P1071701" xmlDataType="decimal"/>
    </xmlCellPr>
  </singleXmlCell>
  <singleXmlCell id="269" r="I10" connectionId="0">
    <xmlCellPr id="1" uniqueName="P1071702">
      <xmlPr mapId="1" xpath="/GFI-IZD-KI/INT_1000337/P1071702" xmlDataType="decimal"/>
    </xmlCellPr>
  </singleXmlCell>
  <singleXmlCell id="270" r="H11" connectionId="0">
    <xmlCellPr id="1" uniqueName="P1071703">
      <xmlPr mapId="1" xpath="/GFI-IZD-KI/INT_1000337/P1071703" xmlDataType="decimal"/>
    </xmlCellPr>
  </singleXmlCell>
  <singleXmlCell id="271" r="I11" connectionId="0">
    <xmlCellPr id="1" uniqueName="P1071704">
      <xmlPr mapId="1" xpath="/GFI-IZD-KI/INT_1000337/P1071704" xmlDataType="decimal"/>
    </xmlCellPr>
  </singleXmlCell>
  <singleXmlCell id="272" r="H12" connectionId="0">
    <xmlCellPr id="1" uniqueName="P1071705">
      <xmlPr mapId="1" xpath="/GFI-IZD-KI/INT_1000337/P1071705" xmlDataType="decimal"/>
    </xmlCellPr>
  </singleXmlCell>
  <singleXmlCell id="273" r="I12" connectionId="0">
    <xmlCellPr id="1" uniqueName="P1071706">
      <xmlPr mapId="1" xpath="/GFI-IZD-KI/INT_1000337/P1071706" xmlDataType="decimal"/>
    </xmlCellPr>
  </singleXmlCell>
  <singleXmlCell id="274" r="H13" connectionId="0">
    <xmlCellPr id="1" uniqueName="P1071707">
      <xmlPr mapId="1" xpath="/GFI-IZD-KI/INT_1000337/P1071707" xmlDataType="decimal"/>
    </xmlCellPr>
  </singleXmlCell>
  <singleXmlCell id="275" r="I13" connectionId="0">
    <xmlCellPr id="1" uniqueName="P1071708">
      <xmlPr mapId="1" xpath="/GFI-IZD-KI/INT_1000337/P1071708" xmlDataType="decimal"/>
    </xmlCellPr>
  </singleXmlCell>
  <singleXmlCell id="276" r="H14" connectionId="0">
    <xmlCellPr id="1" uniqueName="P1071709">
      <xmlPr mapId="1" xpath="/GFI-IZD-KI/INT_1000337/P1071709" xmlDataType="decimal"/>
    </xmlCellPr>
  </singleXmlCell>
  <singleXmlCell id="277" r="I14" connectionId="0">
    <xmlCellPr id="1" uniqueName="P1071710">
      <xmlPr mapId="1" xpath="/GFI-IZD-KI/INT_1000337/P1071710" xmlDataType="decimal"/>
    </xmlCellPr>
  </singleXmlCell>
  <singleXmlCell id="278" r="H15" connectionId="0">
    <xmlCellPr id="1" uniqueName="P1071711">
      <xmlPr mapId="1" xpath="/GFI-IZD-KI/INT_1000337/P1071711" xmlDataType="decimal"/>
    </xmlCellPr>
  </singleXmlCell>
  <singleXmlCell id="279" r="I15" connectionId="0">
    <xmlCellPr id="1" uniqueName="P1071712">
      <xmlPr mapId="1" xpath="/GFI-IZD-KI/INT_1000337/P1071712" xmlDataType="decimal"/>
    </xmlCellPr>
  </singleXmlCell>
  <singleXmlCell id="280" r="H17" connectionId="0">
    <xmlCellPr id="1" uniqueName="P1071713">
      <xmlPr mapId="1" xpath="/GFI-IZD-KI/INT_1000337/P1071713" xmlDataType="decimal"/>
    </xmlCellPr>
  </singleXmlCell>
  <singleXmlCell id="281" r="I17" connectionId="0">
    <xmlCellPr id="1" uniqueName="P1071714">
      <xmlPr mapId="1" xpath="/GFI-IZD-KI/INT_1000337/P1071714" xmlDataType="decimal"/>
    </xmlCellPr>
  </singleXmlCell>
  <singleXmlCell id="282" r="H19" connectionId="0">
    <xmlCellPr id="1" uniqueName="P1071715">
      <xmlPr mapId="1" xpath="/GFI-IZD-KI/INT_1000337/P1071715" xmlDataType="decimal"/>
    </xmlCellPr>
  </singleXmlCell>
  <singleXmlCell id="283" r="I19" connectionId="0">
    <xmlCellPr id="1" uniqueName="P1071716">
      <xmlPr mapId="1" xpath="/GFI-IZD-KI/INT_1000337/P1071716" xmlDataType="decimal"/>
    </xmlCellPr>
  </singleXmlCell>
  <singleXmlCell id="284" r="H20" connectionId="0">
    <xmlCellPr id="1" uniqueName="P1071717">
      <xmlPr mapId="1" xpath="/GFI-IZD-KI/INT_1000337/P1071717" xmlDataType="decimal"/>
    </xmlCellPr>
  </singleXmlCell>
  <singleXmlCell id="285" r="I20" connectionId="0">
    <xmlCellPr id="1" uniqueName="P1071718">
      <xmlPr mapId="1" xpath="/GFI-IZD-KI/INT_1000337/P1071718" xmlDataType="decimal"/>
    </xmlCellPr>
  </singleXmlCell>
  <singleXmlCell id="286" r="H21" connectionId="0">
    <xmlCellPr id="1" uniqueName="P1071719">
      <xmlPr mapId="1" xpath="/GFI-IZD-KI/INT_1000337/P1071719" xmlDataType="decimal"/>
    </xmlCellPr>
  </singleXmlCell>
  <singleXmlCell id="287" r="I21" connectionId="0">
    <xmlCellPr id="1" uniqueName="P1071720">
      <xmlPr mapId="1" xpath="/GFI-IZD-KI/INT_1000337/P1071720" xmlDataType="decimal"/>
    </xmlCellPr>
  </singleXmlCell>
  <singleXmlCell id="288" r="H22" connectionId="0">
    <xmlCellPr id="1" uniqueName="P1071721">
      <xmlPr mapId="1" xpath="/GFI-IZD-KI/INT_1000337/P1071721" xmlDataType="decimal"/>
    </xmlCellPr>
  </singleXmlCell>
  <singleXmlCell id="289" r="I22" connectionId="0">
    <xmlCellPr id="1" uniqueName="P1071722">
      <xmlPr mapId="1" xpath="/GFI-IZD-KI/INT_1000337/P1071722" xmlDataType="decimal"/>
    </xmlCellPr>
  </singleXmlCell>
  <singleXmlCell id="290" r="H23" connectionId="0">
    <xmlCellPr id="1" uniqueName="P1071723">
      <xmlPr mapId="1" xpath="/GFI-IZD-KI/INT_1000337/P1071723" xmlDataType="decimal"/>
    </xmlCellPr>
  </singleXmlCell>
  <singleXmlCell id="291" r="I23" connectionId="0">
    <xmlCellPr id="1" uniqueName="P1071724">
      <xmlPr mapId="1" xpath="/GFI-IZD-KI/INT_1000337/P1071724" xmlDataType="decimal"/>
    </xmlCellPr>
  </singleXmlCell>
  <singleXmlCell id="292" r="H25" connectionId="0">
    <xmlCellPr id="1" uniqueName="P1071725">
      <xmlPr mapId="1" xpath="/GFI-IZD-KI/INT_1000337/P1071725" xmlDataType="decimal"/>
    </xmlCellPr>
  </singleXmlCell>
  <singleXmlCell id="293" r="I25" connectionId="0">
    <xmlCellPr id="1" uniqueName="P1071726">
      <xmlPr mapId="1" xpath="/GFI-IZD-KI/INT_1000337/P1071726" xmlDataType="decimal"/>
    </xmlCellPr>
  </singleXmlCell>
  <singleXmlCell id="294" r="H26" connectionId="0">
    <xmlCellPr id="1" uniqueName="P1071727">
      <xmlPr mapId="1" xpath="/GFI-IZD-KI/INT_1000337/P1071727" xmlDataType="decimal"/>
    </xmlCellPr>
  </singleXmlCell>
  <singleXmlCell id="295" r="I26" connectionId="0">
    <xmlCellPr id="1" uniqueName="P1071728">
      <xmlPr mapId="1" xpath="/GFI-IZD-KI/INT_1000337/P1071728" xmlDataType="decimal"/>
    </xmlCellPr>
  </singleXmlCell>
  <singleXmlCell id="296" r="H27" connectionId="0">
    <xmlCellPr id="1" uniqueName="P1071729">
      <xmlPr mapId="1" xpath="/GFI-IZD-KI/INT_1000337/P1071729" xmlDataType="decimal"/>
    </xmlCellPr>
  </singleXmlCell>
  <singleXmlCell id="297" r="I27" connectionId="0">
    <xmlCellPr id="1" uniqueName="P1071730">
      <xmlPr mapId="1" xpath="/GFI-IZD-KI/INT_1000337/P1071730" xmlDataType="decimal"/>
    </xmlCellPr>
  </singleXmlCell>
  <singleXmlCell id="298" r="H28" connectionId="0">
    <xmlCellPr id="1" uniqueName="P1071731">
      <xmlPr mapId="1" xpath="/GFI-IZD-KI/INT_1000337/P1071731" xmlDataType="decimal"/>
    </xmlCellPr>
  </singleXmlCell>
  <singleXmlCell id="299" r="I28" connectionId="0">
    <xmlCellPr id="1" uniqueName="P1071732">
      <xmlPr mapId="1" xpath="/GFI-IZD-KI/INT_1000337/P1071732" xmlDataType="decimal"/>
    </xmlCellPr>
  </singleXmlCell>
  <singleXmlCell id="300" r="H29" connectionId="0">
    <xmlCellPr id="1" uniqueName="P1071733">
      <xmlPr mapId="1" xpath="/GFI-IZD-KI/INT_1000337/P1071733" xmlDataType="decimal"/>
    </xmlCellPr>
  </singleXmlCell>
  <singleXmlCell id="301" r="I29" connectionId="0">
    <xmlCellPr id="1" uniqueName="P1071734">
      <xmlPr mapId="1" xpath="/GFI-IZD-KI/INT_1000337/P1071734" xmlDataType="decimal"/>
    </xmlCellPr>
  </singleXmlCell>
  <singleXmlCell id="302" r="H30" connectionId="0">
    <xmlCellPr id="1" uniqueName="P1071735">
      <xmlPr mapId="1" xpath="/GFI-IZD-KI/INT_1000337/P1071735" xmlDataType="decimal"/>
    </xmlCellPr>
  </singleXmlCell>
  <singleXmlCell id="303" r="I30" connectionId="0">
    <xmlCellPr id="1" uniqueName="P1071736">
      <xmlPr mapId="1" xpath="/GFI-IZD-KI/INT_1000337/P1071736" xmlDataType="decimal"/>
    </xmlCellPr>
  </singleXmlCell>
  <singleXmlCell id="304" r="H31" connectionId="0">
    <xmlCellPr id="1" uniqueName="P1071737">
      <xmlPr mapId="1" xpath="/GFI-IZD-KI/INT_1000337/P1071737" xmlDataType="decimal"/>
    </xmlCellPr>
  </singleXmlCell>
  <singleXmlCell id="305" r="I31" connectionId="0">
    <xmlCellPr id="1" uniqueName="P1071738">
      <xmlPr mapId="1" xpath="/GFI-IZD-KI/INT_1000337/P1071738" xmlDataType="decimal"/>
    </xmlCellPr>
  </singleXmlCell>
  <singleXmlCell id="306" r="H32" connectionId="0">
    <xmlCellPr id="1" uniqueName="P1071739">
      <xmlPr mapId="1" xpath="/GFI-IZD-KI/INT_1000337/P1071739" xmlDataType="decimal"/>
    </xmlCellPr>
  </singleXmlCell>
  <singleXmlCell id="307" r="I32" connectionId="0">
    <xmlCellPr id="1" uniqueName="P1071740">
      <xmlPr mapId="1" xpath="/GFI-IZD-KI/INT_1000337/P1071740" xmlDataType="decimal"/>
    </xmlCellPr>
  </singleXmlCell>
  <singleXmlCell id="308" r="H33" connectionId="0">
    <xmlCellPr id="1" uniqueName="P1071741">
      <xmlPr mapId="1" xpath="/GFI-IZD-KI/INT_1000337/P1071741" xmlDataType="decimal"/>
    </xmlCellPr>
  </singleXmlCell>
  <singleXmlCell id="309" r="I33" connectionId="0">
    <xmlCellPr id="1" uniqueName="P1071742">
      <xmlPr mapId="1" xpath="/GFI-IZD-KI/INT_1000337/P1071742" xmlDataType="decimal"/>
    </xmlCellPr>
  </singleXmlCell>
  <singleXmlCell id="310" r="H34" connectionId="0">
    <xmlCellPr id="1" uniqueName="P1071743">
      <xmlPr mapId="1" xpath="/GFI-IZD-KI/INT_1000337/P1071743" xmlDataType="decimal"/>
    </xmlCellPr>
  </singleXmlCell>
  <singleXmlCell id="311" r="I34" connectionId="0">
    <xmlCellPr id="1" uniqueName="P1071744">
      <xmlPr mapId="1" xpath="/GFI-IZD-KI/INT_1000337/P1071744" xmlDataType="decimal"/>
    </xmlCellPr>
  </singleXmlCell>
  <singleXmlCell id="312" r="H35" connectionId="0">
    <xmlCellPr id="1" uniqueName="P1071745">
      <xmlPr mapId="1" xpath="/GFI-IZD-KI/INT_1000337/P1071745" xmlDataType="decimal"/>
    </xmlCellPr>
  </singleXmlCell>
  <singleXmlCell id="313" r="I35" connectionId="0">
    <xmlCellPr id="1" uniqueName="P1071746">
      <xmlPr mapId="1" xpath="/GFI-IZD-KI/INT_1000337/P1071746" xmlDataType="decimal"/>
    </xmlCellPr>
  </singleXmlCell>
  <singleXmlCell id="314" r="H36" connectionId="0">
    <xmlCellPr id="1" uniqueName="P1071747">
      <xmlPr mapId="1" xpath="/GFI-IZD-KI/INT_1000337/P1071747" xmlDataType="decimal"/>
    </xmlCellPr>
  </singleXmlCell>
  <singleXmlCell id="315" r="I36" connectionId="0">
    <xmlCellPr id="1" uniqueName="P1071748">
      <xmlPr mapId="1" xpath="/GFI-IZD-KI/INT_1000337/P1071748" xmlDataType="decimal"/>
    </xmlCellPr>
  </singleXmlCell>
  <singleXmlCell id="316" r="H37" connectionId="0">
    <xmlCellPr id="1" uniqueName="P1071749">
      <xmlPr mapId="1" xpath="/GFI-IZD-KI/INT_1000337/P1071749" xmlDataType="decimal"/>
    </xmlCellPr>
  </singleXmlCell>
  <singleXmlCell id="317" r="I37" connectionId="0">
    <xmlCellPr id="1" uniqueName="P1071750">
      <xmlPr mapId="1" xpath="/GFI-IZD-KI/INT_1000337/P1071750" xmlDataType="decimal"/>
    </xmlCellPr>
  </singleXmlCell>
  <singleXmlCell id="318" r="H38" connectionId="0">
    <xmlCellPr id="1" uniqueName="P1071751">
      <xmlPr mapId="1" xpath="/GFI-IZD-KI/INT_1000337/P1071751" xmlDataType="decimal"/>
    </xmlCellPr>
  </singleXmlCell>
  <singleXmlCell id="319" r="I38" connectionId="0">
    <xmlCellPr id="1" uniqueName="P1071752">
      <xmlPr mapId="1" xpath="/GFI-IZD-KI/INT_1000337/P1071752" xmlDataType="decimal"/>
    </xmlCellPr>
  </singleXmlCell>
  <singleXmlCell id="320" r="H39" connectionId="0">
    <xmlCellPr id="1" uniqueName="P1071753">
      <xmlPr mapId="1" xpath="/GFI-IZD-KI/INT_1000337/P1071753" xmlDataType="decimal"/>
    </xmlCellPr>
  </singleXmlCell>
  <singleXmlCell id="321" r="I39" connectionId="0">
    <xmlCellPr id="1" uniqueName="P1071754">
      <xmlPr mapId="1" xpath="/GFI-IZD-KI/INT_1000337/P1071754" xmlDataType="decimal"/>
    </xmlCellPr>
  </singleXmlCell>
  <singleXmlCell id="322" r="H40" connectionId="0">
    <xmlCellPr id="1" uniqueName="P1071755">
      <xmlPr mapId="1" xpath="/GFI-IZD-KI/INT_1000337/P1071755" xmlDataType="decimal"/>
    </xmlCellPr>
  </singleXmlCell>
  <singleXmlCell id="323" r="I40" connectionId="0">
    <xmlCellPr id="1" uniqueName="P1071756">
      <xmlPr mapId="1" xpath="/GFI-IZD-KI/INT_1000337/P1071756" xmlDataType="decimal"/>
    </xmlCellPr>
  </singleXmlCell>
  <singleXmlCell id="324" r="H41" connectionId="0">
    <xmlCellPr id="1" uniqueName="P1071757">
      <xmlPr mapId="1" xpath="/GFI-IZD-KI/INT_1000337/P1071757" xmlDataType="decimal"/>
    </xmlCellPr>
  </singleXmlCell>
  <singleXmlCell id="325" r="I41" connectionId="0">
    <xmlCellPr id="1" uniqueName="P1071758">
      <xmlPr mapId="1" xpath="/GFI-IZD-KI/INT_1000337/P1071758" xmlDataType="decimal"/>
    </xmlCellPr>
  </singleXmlCell>
  <singleXmlCell id="326" r="H42" connectionId="0">
    <xmlCellPr id="1" uniqueName="P1071759">
      <xmlPr mapId="1" xpath="/GFI-IZD-KI/INT_1000337/P1071759" xmlDataType="decimal"/>
    </xmlCellPr>
  </singleXmlCell>
  <singleXmlCell id="327" r="I42" connectionId="0">
    <xmlCellPr id="1" uniqueName="P1071760">
      <xmlPr mapId="1" xpath="/GFI-IZD-KI/INT_1000337/P1071760" xmlDataType="decimal"/>
    </xmlCellPr>
  </singleXmlCell>
  <singleXmlCell id="328" r="H43" connectionId="0">
    <xmlCellPr id="1" uniqueName="P1071761">
      <xmlPr mapId="1" xpath="/GFI-IZD-KI/INT_1000337/P1071761" xmlDataType="decimal"/>
    </xmlCellPr>
  </singleXmlCell>
  <singleXmlCell id="329" r="I43" connectionId="0">
    <xmlCellPr id="1" uniqueName="P1071762">
      <xmlPr mapId="1" xpath="/GFI-IZD-KI/INT_1000337/P1071762" xmlDataType="decimal"/>
    </xmlCellPr>
  </singleXmlCell>
  <singleXmlCell id="332" r="H44" connectionId="0">
    <xmlCellPr id="1" uniqueName="P1071763">
      <xmlPr mapId="1" xpath="/GFI-IZD-KI/INT_1000337/P1071763" xmlDataType="decimal"/>
    </xmlCellPr>
  </singleXmlCell>
  <singleXmlCell id="333" r="I44" connectionId="0">
    <xmlCellPr id="1" uniqueName="P1071764">
      <xmlPr mapId="1" xpath="/GFI-IZD-KI/INT_1000337/P1071764" xmlDataType="decimal"/>
    </xmlCellPr>
  </singleXmlCell>
  <singleXmlCell id="334" r="H46" connectionId="0">
    <xmlCellPr id="1" uniqueName="P1071765">
      <xmlPr mapId="1" xpath="/GFI-IZD-KI/INT_1000337/P1071765" xmlDataType="decimal"/>
    </xmlCellPr>
  </singleXmlCell>
  <singleXmlCell id="335" r="I46" connectionId="0">
    <xmlCellPr id="1" uniqueName="P1071766">
      <xmlPr mapId="1" xpath="/GFI-IZD-KI/INT_1000337/P1071766" xmlDataType="decimal"/>
    </xmlCellPr>
  </singleXmlCell>
  <singleXmlCell id="336" r="H47" connectionId="0">
    <xmlCellPr id="1" uniqueName="P1071767">
      <xmlPr mapId="1" xpath="/GFI-IZD-KI/INT_1000337/P1071767" xmlDataType="decimal"/>
    </xmlCellPr>
  </singleXmlCell>
  <singleXmlCell id="337" r="I47" connectionId="0">
    <xmlCellPr id="1" uniqueName="P1071768">
      <xmlPr mapId="1" xpath="/GFI-IZD-KI/INT_1000337/P1071768" xmlDataType="decimal"/>
    </xmlCellPr>
  </singleXmlCell>
  <singleXmlCell id="338" r="H48" connectionId="0">
    <xmlCellPr id="1" uniqueName="P1071769">
      <xmlPr mapId="1" xpath="/GFI-IZD-KI/INT_1000337/P1071769" xmlDataType="decimal"/>
    </xmlCellPr>
  </singleXmlCell>
  <singleXmlCell id="339" r="I48" connectionId="0">
    <xmlCellPr id="1" uniqueName="P1071770">
      <xmlPr mapId="1" xpath="/GFI-IZD-KI/INT_1000337/P1071770" xmlDataType="decimal"/>
    </xmlCellPr>
  </singleXmlCell>
  <singleXmlCell id="340" r="H49" connectionId="0">
    <xmlCellPr id="1" uniqueName="P1071771">
      <xmlPr mapId="1" xpath="/GFI-IZD-KI/INT_1000337/P1071771" xmlDataType="decimal"/>
    </xmlCellPr>
  </singleXmlCell>
  <singleXmlCell id="341" r="I49" connectionId="0">
    <xmlCellPr id="1" uniqueName="P1071772">
      <xmlPr mapId="1" xpath="/GFI-IZD-KI/INT_1000337/P1071772" xmlDataType="decimal"/>
    </xmlCellPr>
  </singleXmlCell>
  <singleXmlCell id="342" r="H50" connectionId="0">
    <xmlCellPr id="1" uniqueName="P1071773">
      <xmlPr mapId="1" xpath="/GFI-IZD-KI/INT_1000337/P1071773" xmlDataType="decimal"/>
    </xmlCellPr>
  </singleXmlCell>
  <singleXmlCell id="343" r="I50" connectionId="0">
    <xmlCellPr id="1" uniqueName="P1071774">
      <xmlPr mapId="1" xpath="/GFI-IZD-KI/INT_1000337/P1071774" xmlDataType="decimal"/>
    </xmlCellPr>
  </singleXmlCell>
  <singleXmlCell id="344" r="H51" connectionId="0">
    <xmlCellPr id="1" uniqueName="P1071775">
      <xmlPr mapId="1" xpath="/GFI-IZD-KI/INT_1000337/P1071775" xmlDataType="decimal"/>
    </xmlCellPr>
  </singleXmlCell>
  <singleXmlCell id="345" r="I51" connectionId="0">
    <xmlCellPr id="1" uniqueName="P1071776">
      <xmlPr mapId="1" xpath="/GFI-IZD-KI/INT_1000337/P1071776" xmlDataType="decimal"/>
    </xmlCellPr>
  </singleXmlCell>
  <singleXmlCell id="346" r="H53" connectionId="0">
    <xmlCellPr id="1" uniqueName="P1071777">
      <xmlPr mapId="1" xpath="/GFI-IZD-KI/INT_1000337/P1071777" xmlDataType="decimal"/>
    </xmlCellPr>
  </singleXmlCell>
  <singleXmlCell id="347" r="I53" connectionId="0">
    <xmlCellPr id="1" uniqueName="P1071778">
      <xmlPr mapId="1" xpath="/GFI-IZD-KI/INT_1000337/P1071778" xmlDataType="decimal"/>
    </xmlCellPr>
  </singleXmlCell>
  <singleXmlCell id="348" r="H54" connectionId="0">
    <xmlCellPr id="1" uniqueName="P1071779">
      <xmlPr mapId="1" xpath="/GFI-IZD-KI/INT_1000337/P1071779" xmlDataType="decimal"/>
    </xmlCellPr>
  </singleXmlCell>
  <singleXmlCell id="349" r="I54" connectionId="0">
    <xmlCellPr id="1" uniqueName="P1071780">
      <xmlPr mapId="1" xpath="/GFI-IZD-KI/INT_1000337/P1071780" xmlDataType="decimal"/>
    </xmlCellPr>
  </singleXmlCell>
  <singleXmlCell id="350" r="H55" connectionId="0">
    <xmlCellPr id="1" uniqueName="P1071781">
      <xmlPr mapId="1" xpath="/GFI-IZD-KI/INT_1000337/P1071781" xmlDataType="decimal"/>
    </xmlCellPr>
  </singleXmlCell>
  <singleXmlCell id="351" r="I55" connectionId="0">
    <xmlCellPr id="1" uniqueName="P1071782">
      <xmlPr mapId="1" xpath="/GFI-IZD-KI/INT_1000337/P1071782" xmlDataType="decimal"/>
    </xmlCellPr>
  </singleXmlCell>
  <singleXmlCell id="352" r="H56" connectionId="0">
    <xmlCellPr id="1" uniqueName="P1071783">
      <xmlPr mapId="1" xpath="/GFI-IZD-KI/INT_1000337/P1071783" xmlDataType="decimal"/>
    </xmlCellPr>
  </singleXmlCell>
  <singleXmlCell id="353" r="I56" connectionId="0">
    <xmlCellPr id="1" uniqueName="P1071784">
      <xmlPr mapId="1" xpath="/GFI-IZD-KI/INT_1000337/P1071784" xmlDataType="decimal"/>
    </xmlCellPr>
  </singleXmlCell>
  <singleXmlCell id="354" r="H57" connectionId="0">
    <xmlCellPr id="1" uniqueName="P1071785">
      <xmlPr mapId="1" xpath="/GFI-IZD-KI/INT_1000337/P1071785" xmlDataType="decimal"/>
    </xmlCellPr>
  </singleXmlCell>
  <singleXmlCell id="355" r="I57" connectionId="0">
    <xmlCellPr id="1" uniqueName="P1071786">
      <xmlPr mapId="1" xpath="/GFI-IZD-KI/INT_1000337/P1071786" xmlDataType="decimal"/>
    </xmlCellPr>
  </singleXmlCell>
  <singleXmlCell id="356" r="H58" connectionId="0">
    <xmlCellPr id="1" uniqueName="P1071787">
      <xmlPr mapId="1" xpath="/GFI-IZD-KI/INT_1000337/P1071787" xmlDataType="decimal"/>
    </xmlCellPr>
  </singleXmlCell>
  <singleXmlCell id="357" r="I58" connectionId="0">
    <xmlCellPr id="1" uniqueName="P1071788">
      <xmlPr mapId="1" xpath="/GFI-IZD-KI/INT_1000337/P1071788" xmlDataType="decimal"/>
    </xmlCellPr>
  </singleXmlCell>
  <singleXmlCell id="358" r="H59" connectionId="0">
    <xmlCellPr id="1" uniqueName="P1071789">
      <xmlPr mapId="1" xpath="/GFI-IZD-KI/INT_1000337/P1071789" xmlDataType="decimal"/>
    </xmlCellPr>
  </singleXmlCell>
  <singleXmlCell id="359" r="I59" connectionId="0">
    <xmlCellPr id="1" uniqueName="P1071790">
      <xmlPr mapId="1" xpath="/GFI-IZD-KI/INT_1000337/P1071790" xmlDataType="decimal"/>
    </xmlCellPr>
  </singleXmlCell>
  <singleXmlCell id="360" r="H60" connectionId="0">
    <xmlCellPr id="1" uniqueName="P1071791">
      <xmlPr mapId="1" xpath="/GFI-IZD-KI/INT_1000337/P1071791" xmlDataType="decimal"/>
    </xmlCellPr>
  </singleXmlCell>
  <singleXmlCell id="361" r="I60" connectionId="0">
    <xmlCellPr id="1" uniqueName="P1071792">
      <xmlPr mapId="1" xpath="/GFI-IZD-KI/INT_1000337/P1071792" xmlDataType="decimal"/>
    </xmlCellPr>
  </singleXmlCell>
  <singleXmlCell id="362" r="H61" connectionId="0">
    <xmlCellPr id="1" uniqueName="P1071793">
      <xmlPr mapId="1" xpath="/GFI-IZD-KI/INT_1000337/P1071793" xmlDataType="decimal"/>
    </xmlCellPr>
  </singleXmlCell>
  <singleXmlCell id="363" r="I61" connectionId="0">
    <xmlCellPr id="1" uniqueName="P1071794">
      <xmlPr mapId="1" xpath="/GFI-IZD-KI/INT_1000337/P1071794" xmlDataType="decimal"/>
    </xmlCellPr>
  </singleXmlCell>
  <singleXmlCell id="364" r="H62" connectionId="0">
    <xmlCellPr id="1" uniqueName="P1071795">
      <xmlPr mapId="1" xpath="/GFI-IZD-KI/INT_1000337/P1071795" xmlDataType="decimal"/>
    </xmlCellPr>
  </singleXmlCell>
  <singleXmlCell id="365" r="I62" connectionId="0">
    <xmlCellPr id="1" uniqueName="P1071796">
      <xmlPr mapId="1" xpath="/GFI-IZD-KI/INT_1000337/P1071796" xmlDataType="decimal"/>
    </xmlCellPr>
  </singleXmlCell>
  <singleXmlCell id="366" r="H63" connectionId="0">
    <xmlCellPr id="1" uniqueName="P1071797">
      <xmlPr mapId="1" xpath="/GFI-IZD-KI/INT_1000337/P1071797" xmlDataType="decimal"/>
    </xmlCellPr>
  </singleXmlCell>
  <singleXmlCell id="367" r="I63" connectionId="0">
    <xmlCellPr id="1" uniqueName="P1071798">
      <xmlPr mapId="1" xpath="/GFI-IZD-KI/INT_1000337/P1071798" xmlDataType="decimal"/>
    </xmlCellPr>
  </singleXmlCell>
</singleXmlCells>
</file>

<file path=xl/tables/tableSingleCells5.xml><?xml version="1.0" encoding="utf-8"?>
<singleXmlCells xmlns="http://schemas.openxmlformats.org/spreadsheetml/2006/main">
  <singleXmlCell id="396" r="E6" connectionId="0">
    <xmlCellPr id="1" uniqueName="P1071799">
      <xmlPr mapId="1" xpath="/GFI-IZD-KI/IPK-KI_1000338/P1071799" xmlDataType="decimal"/>
    </xmlCellPr>
  </singleXmlCell>
  <singleXmlCell id="397" r="F6" connectionId="0">
    <xmlCellPr id="1" uniqueName="P1071800">
      <xmlPr mapId="1" xpath="/GFI-IZD-KI/IPK-KI_1000338/P1071800" xmlDataType="decimal"/>
    </xmlCellPr>
  </singleXmlCell>
  <singleXmlCell id="398" r="G6" connectionId="0">
    <xmlCellPr id="1" uniqueName="P1071801">
      <xmlPr mapId="1" xpath="/GFI-IZD-KI/IPK-KI_1000338/P1071801" xmlDataType="decimal"/>
    </xmlCellPr>
  </singleXmlCell>
  <singleXmlCell id="399" r="H6" connectionId="0">
    <xmlCellPr id="1" uniqueName="P1071802">
      <xmlPr mapId="1" xpath="/GFI-IZD-KI/IPK-KI_1000338/P1071802" xmlDataType="decimal"/>
    </xmlCellPr>
  </singleXmlCell>
  <singleXmlCell id="400" r="I6" connectionId="0">
    <xmlCellPr id="1" uniqueName="P1071803">
      <xmlPr mapId="1" xpath="/GFI-IZD-KI/IPK-KI_1000338/P1071803" xmlDataType="decimal"/>
    </xmlCellPr>
  </singleXmlCell>
  <singleXmlCell id="401" r="J6" connectionId="0">
    <xmlCellPr id="1" uniqueName="P1071804">
      <xmlPr mapId="1" xpath="/GFI-IZD-KI/IPK-KI_1000338/P1071804" xmlDataType="decimal"/>
    </xmlCellPr>
  </singleXmlCell>
  <singleXmlCell id="402" r="K6" connectionId="0">
    <xmlCellPr id="1" uniqueName="P1071805">
      <xmlPr mapId="1" xpath="/GFI-IZD-KI/IPK-KI_1000338/P1071805" xmlDataType="decimal"/>
    </xmlCellPr>
  </singleXmlCell>
  <singleXmlCell id="403" r="L6" connectionId="0">
    <xmlCellPr id="1" uniqueName="P1071806">
      <xmlPr mapId="1" xpath="/GFI-IZD-KI/IPK-KI_1000338/P1071806" xmlDataType="decimal"/>
    </xmlCellPr>
  </singleXmlCell>
  <singleXmlCell id="404" r="M6" connectionId="0">
    <xmlCellPr id="1" uniqueName="P1071807">
      <xmlPr mapId="1" xpath="/GFI-IZD-KI/IPK-KI_1000338/P1071807" xmlDataType="decimal"/>
    </xmlCellPr>
  </singleXmlCell>
  <singleXmlCell id="405" r="N6" connectionId="0">
    <xmlCellPr id="1" uniqueName="P1071808">
      <xmlPr mapId="1" xpath="/GFI-IZD-KI/IPK-KI_1000338/P1071808" xmlDataType="decimal"/>
    </xmlCellPr>
  </singleXmlCell>
  <singleXmlCell id="406" r="O6" connectionId="0">
    <xmlCellPr id="1" uniqueName="P1071809">
      <xmlPr mapId="1" xpath="/GFI-IZD-KI/IPK-KI_1000338/P1071809" xmlDataType="decimal"/>
    </xmlCellPr>
  </singleXmlCell>
  <singleXmlCell id="407" r="P6" connectionId="0">
    <xmlCellPr id="1" uniqueName="P1071810">
      <xmlPr mapId="1" xpath="/GFI-IZD-KI/IPK-KI_1000338/P1071810" xmlDataType="decimal"/>
    </xmlCellPr>
  </singleXmlCell>
  <singleXmlCell id="408" r="Q6" connectionId="0">
    <xmlCellPr id="1" uniqueName="P1071811">
      <xmlPr mapId="1" xpath="/GFI-IZD-KI/IPK-KI_1000338/P1071811" xmlDataType="decimal"/>
    </xmlCellPr>
  </singleXmlCell>
  <singleXmlCell id="409" r="R6" connectionId="0">
    <xmlCellPr id="1" uniqueName="P1071812">
      <xmlPr mapId="1" xpath="/GFI-IZD-KI/IPK-KI_1000338/P1071812" xmlDataType="decimal"/>
    </xmlCellPr>
  </singleXmlCell>
  <singleXmlCell id="410" r="E7" connectionId="0">
    <xmlCellPr id="1" uniqueName="P1071813">
      <xmlPr mapId="1" xpath="/GFI-IZD-KI/IPK-KI_1000338/P1071813" xmlDataType="decimal"/>
    </xmlCellPr>
  </singleXmlCell>
  <singleXmlCell id="411" r="F7" connectionId="0">
    <xmlCellPr id="1" uniqueName="P1071814">
      <xmlPr mapId="1" xpath="/GFI-IZD-KI/IPK-KI_1000338/P1071814" xmlDataType="decimal"/>
    </xmlCellPr>
  </singleXmlCell>
  <singleXmlCell id="412" r="G7" connectionId="0">
    <xmlCellPr id="1" uniqueName="P1071815">
      <xmlPr mapId="1" xpath="/GFI-IZD-KI/IPK-KI_1000338/P1071815" xmlDataType="decimal"/>
    </xmlCellPr>
  </singleXmlCell>
  <singleXmlCell id="413" r="H7" connectionId="0">
    <xmlCellPr id="1" uniqueName="P1071816">
      <xmlPr mapId="1" xpath="/GFI-IZD-KI/IPK-KI_1000338/P1071816" xmlDataType="decimal"/>
    </xmlCellPr>
  </singleXmlCell>
  <singleXmlCell id="414" r="I7" connectionId="0">
    <xmlCellPr id="1" uniqueName="P1071817">
      <xmlPr mapId="1" xpath="/GFI-IZD-KI/IPK-KI_1000338/P1071817" xmlDataType="decimal"/>
    </xmlCellPr>
  </singleXmlCell>
  <singleXmlCell id="415" r="J7" connectionId="0">
    <xmlCellPr id="1" uniqueName="P1071818">
      <xmlPr mapId="1" xpath="/GFI-IZD-KI/IPK-KI_1000338/P1071818" xmlDataType="decimal"/>
    </xmlCellPr>
  </singleXmlCell>
  <singleXmlCell id="416" r="K7" connectionId="0">
    <xmlCellPr id="1" uniqueName="P1071819">
      <xmlPr mapId="1" xpath="/GFI-IZD-KI/IPK-KI_1000338/P1071819" xmlDataType="decimal"/>
    </xmlCellPr>
  </singleXmlCell>
  <singleXmlCell id="417" r="L7" connectionId="0">
    <xmlCellPr id="1" uniqueName="P1071820">
      <xmlPr mapId="1" xpath="/GFI-IZD-KI/IPK-KI_1000338/P1071820" xmlDataType="decimal"/>
    </xmlCellPr>
  </singleXmlCell>
  <singleXmlCell id="418" r="M7" connectionId="0">
    <xmlCellPr id="1" uniqueName="P1071821">
      <xmlPr mapId="1" xpath="/GFI-IZD-KI/IPK-KI_1000338/P1071821" xmlDataType="decimal"/>
    </xmlCellPr>
  </singleXmlCell>
  <singleXmlCell id="419" r="N7" connectionId="0">
    <xmlCellPr id="1" uniqueName="P1071822">
      <xmlPr mapId="1" xpath="/GFI-IZD-KI/IPK-KI_1000338/P1071822" xmlDataType="decimal"/>
    </xmlCellPr>
  </singleXmlCell>
  <singleXmlCell id="420" r="O7" connectionId="0">
    <xmlCellPr id="1" uniqueName="P1071823">
      <xmlPr mapId="1" xpath="/GFI-IZD-KI/IPK-KI_1000338/P1071823" xmlDataType="decimal"/>
    </xmlCellPr>
  </singleXmlCell>
  <singleXmlCell id="421" r="P7" connectionId="0">
    <xmlCellPr id="1" uniqueName="P1071824">
      <xmlPr mapId="1" xpath="/GFI-IZD-KI/IPK-KI_1000338/P1071824" xmlDataType="decimal"/>
    </xmlCellPr>
  </singleXmlCell>
  <singleXmlCell id="422" r="Q7" connectionId="0">
    <xmlCellPr id="1" uniqueName="P1071825">
      <xmlPr mapId="1" xpath="/GFI-IZD-KI/IPK-KI_1000338/P1071825" xmlDataType="decimal"/>
    </xmlCellPr>
  </singleXmlCell>
  <singleXmlCell id="423" r="R7" connectionId="0">
    <xmlCellPr id="1" uniqueName="P1071826">
      <xmlPr mapId="1" xpath="/GFI-IZD-KI/IPK-KI_1000338/P1071826" xmlDataType="decimal"/>
    </xmlCellPr>
  </singleXmlCell>
  <singleXmlCell id="424" r="E8" connectionId="0">
    <xmlCellPr id="1" uniqueName="P1071827">
      <xmlPr mapId="1" xpath="/GFI-IZD-KI/IPK-KI_1000338/P1071827" xmlDataType="decimal"/>
    </xmlCellPr>
  </singleXmlCell>
  <singleXmlCell id="425" r="F8" connectionId="0">
    <xmlCellPr id="1" uniqueName="P1071828">
      <xmlPr mapId="1" xpath="/GFI-IZD-KI/IPK-KI_1000338/P1071828" xmlDataType="decimal"/>
    </xmlCellPr>
  </singleXmlCell>
  <singleXmlCell id="426" r="G8" connectionId="0">
    <xmlCellPr id="1" uniqueName="P1071829">
      <xmlPr mapId="1" xpath="/GFI-IZD-KI/IPK-KI_1000338/P1071829" xmlDataType="decimal"/>
    </xmlCellPr>
  </singleXmlCell>
  <singleXmlCell id="427" r="H8" connectionId="0">
    <xmlCellPr id="1" uniqueName="P1071830">
      <xmlPr mapId="1" xpath="/GFI-IZD-KI/IPK-KI_1000338/P1071830" xmlDataType="decimal"/>
    </xmlCellPr>
  </singleXmlCell>
  <singleXmlCell id="428" r="I8" connectionId="0">
    <xmlCellPr id="1" uniqueName="P1071831">
      <xmlPr mapId="1" xpath="/GFI-IZD-KI/IPK-KI_1000338/P1071831" xmlDataType="decimal"/>
    </xmlCellPr>
  </singleXmlCell>
  <singleXmlCell id="429" r="J8" connectionId="0">
    <xmlCellPr id="1" uniqueName="P1071832">
      <xmlPr mapId="1" xpath="/GFI-IZD-KI/IPK-KI_1000338/P1071832" xmlDataType="decimal"/>
    </xmlCellPr>
  </singleXmlCell>
  <singleXmlCell id="430" r="K8" connectionId="0">
    <xmlCellPr id="1" uniqueName="P1071833">
      <xmlPr mapId="1" xpath="/GFI-IZD-KI/IPK-KI_1000338/P1071833" xmlDataType="decimal"/>
    </xmlCellPr>
  </singleXmlCell>
  <singleXmlCell id="431" r="L8" connectionId="0">
    <xmlCellPr id="1" uniqueName="P1071834">
      <xmlPr mapId="1" xpath="/GFI-IZD-KI/IPK-KI_1000338/P1071834" xmlDataType="decimal"/>
    </xmlCellPr>
  </singleXmlCell>
  <singleXmlCell id="432" r="M8" connectionId="0">
    <xmlCellPr id="1" uniqueName="P1071835">
      <xmlPr mapId="1" xpath="/GFI-IZD-KI/IPK-KI_1000338/P1071835" xmlDataType="decimal"/>
    </xmlCellPr>
  </singleXmlCell>
  <singleXmlCell id="433" r="N8" connectionId="0">
    <xmlCellPr id="1" uniqueName="P1071836">
      <xmlPr mapId="1" xpath="/GFI-IZD-KI/IPK-KI_1000338/P1071836" xmlDataType="decimal"/>
    </xmlCellPr>
  </singleXmlCell>
  <singleXmlCell id="434" r="O8" connectionId="0">
    <xmlCellPr id="1" uniqueName="P1071837">
      <xmlPr mapId="1" xpath="/GFI-IZD-KI/IPK-KI_1000338/P1071837" xmlDataType="decimal"/>
    </xmlCellPr>
  </singleXmlCell>
  <singleXmlCell id="435" r="P8" connectionId="0">
    <xmlCellPr id="1" uniqueName="P1071838">
      <xmlPr mapId="1" xpath="/GFI-IZD-KI/IPK-KI_1000338/P1071838" xmlDataType="decimal"/>
    </xmlCellPr>
  </singleXmlCell>
  <singleXmlCell id="436" r="Q8" connectionId="0">
    <xmlCellPr id="1" uniqueName="P1071839">
      <xmlPr mapId="1" xpath="/GFI-IZD-KI/IPK-KI_1000338/P1071839" xmlDataType="decimal"/>
    </xmlCellPr>
  </singleXmlCell>
  <singleXmlCell id="437" r="R8" connectionId="0">
    <xmlCellPr id="1" uniqueName="P1071840">
      <xmlPr mapId="1" xpath="/GFI-IZD-KI/IPK-KI_1000338/P1071840" xmlDataType="decimal"/>
    </xmlCellPr>
  </singleXmlCell>
  <singleXmlCell id="452" r="E9" connectionId="0">
    <xmlCellPr id="1" uniqueName="P1071841">
      <xmlPr mapId="1" xpath="/GFI-IZD-KI/IPK-KI_1000338/P1071841" xmlDataType="decimal"/>
    </xmlCellPr>
  </singleXmlCell>
  <singleXmlCell id="453" r="F9" connectionId="0">
    <xmlCellPr id="1" uniqueName="P1071842">
      <xmlPr mapId="1" xpath="/GFI-IZD-KI/IPK-KI_1000338/P1071842" xmlDataType="decimal"/>
    </xmlCellPr>
  </singleXmlCell>
  <singleXmlCell id="454" r="G9" connectionId="0">
    <xmlCellPr id="1" uniqueName="P1071843">
      <xmlPr mapId="1" xpath="/GFI-IZD-KI/IPK-KI_1000338/P1071843" xmlDataType="decimal"/>
    </xmlCellPr>
  </singleXmlCell>
  <singleXmlCell id="455" r="H9" connectionId="0">
    <xmlCellPr id="1" uniqueName="P1071844">
      <xmlPr mapId="1" xpath="/GFI-IZD-KI/IPK-KI_1000338/P1071844" xmlDataType="decimal"/>
    </xmlCellPr>
  </singleXmlCell>
  <singleXmlCell id="456" r="I9" connectionId="0">
    <xmlCellPr id="1" uniqueName="P1071845">
      <xmlPr mapId="1" xpath="/GFI-IZD-KI/IPK-KI_1000338/P1071845" xmlDataType="decimal"/>
    </xmlCellPr>
  </singleXmlCell>
  <singleXmlCell id="457" r="J9" connectionId="0">
    <xmlCellPr id="1" uniqueName="P1071846">
      <xmlPr mapId="1" xpath="/GFI-IZD-KI/IPK-KI_1000338/P1071846" xmlDataType="decimal"/>
    </xmlCellPr>
  </singleXmlCell>
  <singleXmlCell id="458" r="K9" connectionId="0">
    <xmlCellPr id="1" uniqueName="P1071847">
      <xmlPr mapId="1" xpath="/GFI-IZD-KI/IPK-KI_1000338/P1071847" xmlDataType="decimal"/>
    </xmlCellPr>
  </singleXmlCell>
  <singleXmlCell id="459" r="L9" connectionId="0">
    <xmlCellPr id="1" uniqueName="P1071848">
      <xmlPr mapId="1" xpath="/GFI-IZD-KI/IPK-KI_1000338/P1071848" xmlDataType="decimal"/>
    </xmlCellPr>
  </singleXmlCell>
  <singleXmlCell id="460" r="M9" connectionId="0">
    <xmlCellPr id="1" uniqueName="P1071849">
      <xmlPr mapId="1" xpath="/GFI-IZD-KI/IPK-KI_1000338/P1071849" xmlDataType="decimal"/>
    </xmlCellPr>
  </singleXmlCell>
  <singleXmlCell id="461" r="N9" connectionId="0">
    <xmlCellPr id="1" uniqueName="P1071850">
      <xmlPr mapId="1" xpath="/GFI-IZD-KI/IPK-KI_1000338/P1071850" xmlDataType="decimal"/>
    </xmlCellPr>
  </singleXmlCell>
  <singleXmlCell id="462" r="O9" connectionId="0">
    <xmlCellPr id="1" uniqueName="P1071851">
      <xmlPr mapId="1" xpath="/GFI-IZD-KI/IPK-KI_1000338/P1071851" xmlDataType="decimal"/>
    </xmlCellPr>
  </singleXmlCell>
  <singleXmlCell id="463" r="P9" connectionId="0">
    <xmlCellPr id="1" uniqueName="P1071852">
      <xmlPr mapId="1" xpath="/GFI-IZD-KI/IPK-KI_1000338/P1071852" xmlDataType="decimal"/>
    </xmlCellPr>
  </singleXmlCell>
  <singleXmlCell id="465" r="Q9" connectionId="0">
    <xmlCellPr id="1" uniqueName="P1071853">
      <xmlPr mapId="1" xpath="/GFI-IZD-KI/IPK-KI_1000338/P1071853" xmlDataType="decimal"/>
    </xmlCellPr>
  </singleXmlCell>
  <singleXmlCell id="466" r="R9" connectionId="0">
    <xmlCellPr id="1" uniqueName="P1071854">
      <xmlPr mapId="1" xpath="/GFI-IZD-KI/IPK-KI_1000338/P1071854" xmlDataType="decimal"/>
    </xmlCellPr>
  </singleXmlCell>
  <singleXmlCell id="467" r="E10" connectionId="0">
    <xmlCellPr id="1" uniqueName="P1071855">
      <xmlPr mapId="1" xpath="/GFI-IZD-KI/IPK-KI_1000338/P1071855" xmlDataType="decimal"/>
    </xmlCellPr>
  </singleXmlCell>
  <singleXmlCell id="468" r="F10" connectionId="0">
    <xmlCellPr id="1" uniqueName="P1071856">
      <xmlPr mapId="1" xpath="/GFI-IZD-KI/IPK-KI_1000338/P1071856" xmlDataType="decimal"/>
    </xmlCellPr>
  </singleXmlCell>
  <singleXmlCell id="469" r="G10" connectionId="0">
    <xmlCellPr id="1" uniqueName="P1071857">
      <xmlPr mapId="1" xpath="/GFI-IZD-KI/IPK-KI_1000338/P1071857" xmlDataType="decimal"/>
    </xmlCellPr>
  </singleXmlCell>
  <singleXmlCell id="470" r="H10" connectionId="0">
    <xmlCellPr id="1" uniqueName="P1071858">
      <xmlPr mapId="1" xpath="/GFI-IZD-KI/IPK-KI_1000338/P1071858" xmlDataType="decimal"/>
    </xmlCellPr>
  </singleXmlCell>
  <singleXmlCell id="471" r="I10" connectionId="0">
    <xmlCellPr id="1" uniqueName="P1071859">
      <xmlPr mapId="1" xpath="/GFI-IZD-KI/IPK-KI_1000338/P1071859" xmlDataType="decimal"/>
    </xmlCellPr>
  </singleXmlCell>
  <singleXmlCell id="472" r="J10" connectionId="0">
    <xmlCellPr id="1" uniqueName="P1071860">
      <xmlPr mapId="1" xpath="/GFI-IZD-KI/IPK-KI_1000338/P1071860" xmlDataType="decimal"/>
    </xmlCellPr>
  </singleXmlCell>
  <singleXmlCell id="473" r="K10" connectionId="0">
    <xmlCellPr id="1" uniqueName="P1071861">
      <xmlPr mapId="1" xpath="/GFI-IZD-KI/IPK-KI_1000338/P1071861" xmlDataType="decimal"/>
    </xmlCellPr>
  </singleXmlCell>
  <singleXmlCell id="474" r="L10" connectionId="0">
    <xmlCellPr id="1" uniqueName="P1071862">
      <xmlPr mapId="1" xpath="/GFI-IZD-KI/IPK-KI_1000338/P1071862" xmlDataType="decimal"/>
    </xmlCellPr>
  </singleXmlCell>
  <singleXmlCell id="475" r="M10" connectionId="0">
    <xmlCellPr id="1" uniqueName="P1071863">
      <xmlPr mapId="1" xpath="/GFI-IZD-KI/IPK-KI_1000338/P1071863" xmlDataType="decimal"/>
    </xmlCellPr>
  </singleXmlCell>
  <singleXmlCell id="476" r="N10" connectionId="0">
    <xmlCellPr id="1" uniqueName="P1071864">
      <xmlPr mapId="1" xpath="/GFI-IZD-KI/IPK-KI_1000338/P1071864" xmlDataType="decimal"/>
    </xmlCellPr>
  </singleXmlCell>
  <singleXmlCell id="477" r="O10" connectionId="0">
    <xmlCellPr id="1" uniqueName="P1071865">
      <xmlPr mapId="1" xpath="/GFI-IZD-KI/IPK-KI_1000338/P1071865" xmlDataType="decimal"/>
    </xmlCellPr>
  </singleXmlCell>
  <singleXmlCell id="478" r="P10" connectionId="0">
    <xmlCellPr id="1" uniqueName="P1071866">
      <xmlPr mapId="1" xpath="/GFI-IZD-KI/IPK-KI_1000338/P1071866" xmlDataType="decimal"/>
    </xmlCellPr>
  </singleXmlCell>
  <singleXmlCell id="479" r="Q10" connectionId="0">
    <xmlCellPr id="1" uniqueName="P1071867">
      <xmlPr mapId="1" xpath="/GFI-IZD-KI/IPK-KI_1000338/P1071867" xmlDataType="decimal"/>
    </xmlCellPr>
  </singleXmlCell>
  <singleXmlCell id="480" r="R10" connectionId="0">
    <xmlCellPr id="1" uniqueName="P1071868">
      <xmlPr mapId="1" xpath="/GFI-IZD-KI/IPK-KI_1000338/P1071868" xmlDataType="decimal"/>
    </xmlCellPr>
  </singleXmlCell>
  <singleXmlCell id="481" r="E11" connectionId="0">
    <xmlCellPr id="1" uniqueName="P1071869">
      <xmlPr mapId="1" xpath="/GFI-IZD-KI/IPK-KI_1000338/P1071869" xmlDataType="decimal"/>
    </xmlCellPr>
  </singleXmlCell>
  <singleXmlCell id="482" r="F11" connectionId="0">
    <xmlCellPr id="1" uniqueName="P1071870">
      <xmlPr mapId="1" xpath="/GFI-IZD-KI/IPK-KI_1000338/P1071870" xmlDataType="decimal"/>
    </xmlCellPr>
  </singleXmlCell>
  <singleXmlCell id="483" r="G11" connectionId="0">
    <xmlCellPr id="1" uniqueName="P1071871">
      <xmlPr mapId="1" xpath="/GFI-IZD-KI/IPK-KI_1000338/P1071871" xmlDataType="decimal"/>
    </xmlCellPr>
  </singleXmlCell>
  <singleXmlCell id="484" r="H11" connectionId="0">
    <xmlCellPr id="1" uniqueName="P1071872">
      <xmlPr mapId="1" xpath="/GFI-IZD-KI/IPK-KI_1000338/P1071872" xmlDataType="decimal"/>
    </xmlCellPr>
  </singleXmlCell>
  <singleXmlCell id="485" r="I11" connectionId="0">
    <xmlCellPr id="1" uniqueName="P1071873">
      <xmlPr mapId="1" xpath="/GFI-IZD-KI/IPK-KI_1000338/P1071873" xmlDataType="decimal"/>
    </xmlCellPr>
  </singleXmlCell>
  <singleXmlCell id="486" r="J11" connectionId="0">
    <xmlCellPr id="1" uniqueName="P1071874">
      <xmlPr mapId="1" xpath="/GFI-IZD-KI/IPK-KI_1000338/P1071874" xmlDataType="decimal"/>
    </xmlCellPr>
  </singleXmlCell>
  <singleXmlCell id="487" r="K11" connectionId="0">
    <xmlCellPr id="1" uniqueName="P1071875">
      <xmlPr mapId="1" xpath="/GFI-IZD-KI/IPK-KI_1000338/P1071875" xmlDataType="decimal"/>
    </xmlCellPr>
  </singleXmlCell>
  <singleXmlCell id="488" r="L11" connectionId="0">
    <xmlCellPr id="1" uniqueName="P1071876">
      <xmlPr mapId="1" xpath="/GFI-IZD-KI/IPK-KI_1000338/P1071876" xmlDataType="decimal"/>
    </xmlCellPr>
  </singleXmlCell>
  <singleXmlCell id="489" r="M11" connectionId="0">
    <xmlCellPr id="1" uniqueName="P1071877">
      <xmlPr mapId="1" xpath="/GFI-IZD-KI/IPK-KI_1000338/P1071877" xmlDataType="decimal"/>
    </xmlCellPr>
  </singleXmlCell>
  <singleXmlCell id="490" r="N11" connectionId="0">
    <xmlCellPr id="1" uniqueName="P1071878">
      <xmlPr mapId="1" xpath="/GFI-IZD-KI/IPK-KI_1000338/P1071878" xmlDataType="decimal"/>
    </xmlCellPr>
  </singleXmlCell>
  <singleXmlCell id="491" r="O11" connectionId="0">
    <xmlCellPr id="1" uniqueName="P1071879">
      <xmlPr mapId="1" xpath="/GFI-IZD-KI/IPK-KI_1000338/P1071879" xmlDataType="decimal"/>
    </xmlCellPr>
  </singleXmlCell>
  <singleXmlCell id="492" r="P11" connectionId="0">
    <xmlCellPr id="1" uniqueName="P1071880">
      <xmlPr mapId="1" xpath="/GFI-IZD-KI/IPK-KI_1000338/P1071880" xmlDataType="decimal"/>
    </xmlCellPr>
  </singleXmlCell>
  <singleXmlCell id="493" r="Q11" connectionId="0">
    <xmlCellPr id="1" uniqueName="P1071881">
      <xmlPr mapId="1" xpath="/GFI-IZD-KI/IPK-KI_1000338/P1071881" xmlDataType="decimal"/>
    </xmlCellPr>
  </singleXmlCell>
  <singleXmlCell id="494" r="R11" connectionId="0">
    <xmlCellPr id="1" uniqueName="P1071882">
      <xmlPr mapId="1" xpath="/GFI-IZD-KI/IPK-KI_1000338/P1071882" xmlDataType="decimal"/>
    </xmlCellPr>
  </singleXmlCell>
  <singleXmlCell id="495" r="E12" connectionId="0">
    <xmlCellPr id="1" uniqueName="P1071883">
      <xmlPr mapId="1" xpath="/GFI-IZD-KI/IPK-KI_1000338/P1071883" xmlDataType="decimal"/>
    </xmlCellPr>
  </singleXmlCell>
  <singleXmlCell id="496" r="F12" connectionId="0">
    <xmlCellPr id="1" uniqueName="P1071884">
      <xmlPr mapId="1" xpath="/GFI-IZD-KI/IPK-KI_1000338/P1071884" xmlDataType="decimal"/>
    </xmlCellPr>
  </singleXmlCell>
  <singleXmlCell id="497" r="G12" connectionId="0">
    <xmlCellPr id="1" uniqueName="P1071885">
      <xmlPr mapId="1" xpath="/GFI-IZD-KI/IPK-KI_1000338/P1071885" xmlDataType="decimal"/>
    </xmlCellPr>
  </singleXmlCell>
  <singleXmlCell id="498" r="H12" connectionId="0">
    <xmlCellPr id="1" uniqueName="P1071886">
      <xmlPr mapId="1" xpath="/GFI-IZD-KI/IPK-KI_1000338/P1071886" xmlDataType="decimal"/>
    </xmlCellPr>
  </singleXmlCell>
  <singleXmlCell id="499" r="I12" connectionId="0">
    <xmlCellPr id="1" uniqueName="P1071887">
      <xmlPr mapId="1" xpath="/GFI-IZD-KI/IPK-KI_1000338/P1071887" xmlDataType="decimal"/>
    </xmlCellPr>
  </singleXmlCell>
  <singleXmlCell id="500" r="J12" connectionId="0">
    <xmlCellPr id="1" uniqueName="P1071888">
      <xmlPr mapId="1" xpath="/GFI-IZD-KI/IPK-KI_1000338/P1071888" xmlDataType="decimal"/>
    </xmlCellPr>
  </singleXmlCell>
  <singleXmlCell id="501" r="K12" connectionId="0">
    <xmlCellPr id="1" uniqueName="P1071889">
      <xmlPr mapId="1" xpath="/GFI-IZD-KI/IPK-KI_1000338/P1071889" xmlDataType="decimal"/>
    </xmlCellPr>
  </singleXmlCell>
  <singleXmlCell id="502" r="L12" connectionId="0">
    <xmlCellPr id="1" uniqueName="P1071890">
      <xmlPr mapId="1" xpath="/GFI-IZD-KI/IPK-KI_1000338/P1071890" xmlDataType="decimal"/>
    </xmlCellPr>
  </singleXmlCell>
  <singleXmlCell id="503" r="M12" connectionId="0">
    <xmlCellPr id="1" uniqueName="P1071891">
      <xmlPr mapId="1" xpath="/GFI-IZD-KI/IPK-KI_1000338/P1071891" xmlDataType="decimal"/>
    </xmlCellPr>
  </singleXmlCell>
  <singleXmlCell id="504" r="N12" connectionId="0">
    <xmlCellPr id="1" uniqueName="P1071892">
      <xmlPr mapId="1" xpath="/GFI-IZD-KI/IPK-KI_1000338/P1071892" xmlDataType="decimal"/>
    </xmlCellPr>
  </singleXmlCell>
  <singleXmlCell id="505" r="O12" connectionId="0">
    <xmlCellPr id="1" uniqueName="P1071893">
      <xmlPr mapId="1" xpath="/GFI-IZD-KI/IPK-KI_1000338/P1071893" xmlDataType="decimal"/>
    </xmlCellPr>
  </singleXmlCell>
  <singleXmlCell id="506" r="P12" connectionId="0">
    <xmlCellPr id="1" uniqueName="P1071894">
      <xmlPr mapId="1" xpath="/GFI-IZD-KI/IPK-KI_1000338/P1071894" xmlDataType="decimal"/>
    </xmlCellPr>
  </singleXmlCell>
  <singleXmlCell id="507" r="Q12" connectionId="0">
    <xmlCellPr id="1" uniqueName="P1071895">
      <xmlPr mapId="1" xpath="/GFI-IZD-KI/IPK-KI_1000338/P1071895" xmlDataType="decimal"/>
    </xmlCellPr>
  </singleXmlCell>
  <singleXmlCell id="508" r="R12" connectionId="0">
    <xmlCellPr id="1" uniqueName="P1071896">
      <xmlPr mapId="1" xpath="/GFI-IZD-KI/IPK-KI_1000338/P1071896" xmlDataType="decimal"/>
    </xmlCellPr>
  </singleXmlCell>
  <singleXmlCell id="509" r="E13" connectionId="0">
    <xmlCellPr id="1" uniqueName="P1071897">
      <xmlPr mapId="1" xpath="/GFI-IZD-KI/IPK-KI_1000338/P1071897" xmlDataType="decimal"/>
    </xmlCellPr>
  </singleXmlCell>
  <singleXmlCell id="510" r="F13" connectionId="0">
    <xmlCellPr id="1" uniqueName="P1071898">
      <xmlPr mapId="1" xpath="/GFI-IZD-KI/IPK-KI_1000338/P1071898" xmlDataType="decimal"/>
    </xmlCellPr>
  </singleXmlCell>
  <singleXmlCell id="511" r="G13" connectionId="0">
    <xmlCellPr id="1" uniqueName="P1071899">
      <xmlPr mapId="1" xpath="/GFI-IZD-KI/IPK-KI_1000338/P1071899" xmlDataType="decimal"/>
    </xmlCellPr>
  </singleXmlCell>
  <singleXmlCell id="512" r="H13" connectionId="0">
    <xmlCellPr id="1" uniqueName="P1071900">
      <xmlPr mapId="1" xpath="/GFI-IZD-KI/IPK-KI_1000338/P1071900" xmlDataType="decimal"/>
    </xmlCellPr>
  </singleXmlCell>
  <singleXmlCell id="513" r="I13" connectionId="0">
    <xmlCellPr id="1" uniqueName="P1071901">
      <xmlPr mapId="1" xpath="/GFI-IZD-KI/IPK-KI_1000338/P1071901" xmlDataType="decimal"/>
    </xmlCellPr>
  </singleXmlCell>
  <singleXmlCell id="514" r="J13" connectionId="0">
    <xmlCellPr id="1" uniqueName="P1071902">
      <xmlPr mapId="1" xpath="/GFI-IZD-KI/IPK-KI_1000338/P1071902" xmlDataType="decimal"/>
    </xmlCellPr>
  </singleXmlCell>
  <singleXmlCell id="515" r="K13" connectionId="0">
    <xmlCellPr id="1" uniqueName="P1071903">
      <xmlPr mapId="1" xpath="/GFI-IZD-KI/IPK-KI_1000338/P1071903" xmlDataType="decimal"/>
    </xmlCellPr>
  </singleXmlCell>
  <singleXmlCell id="516" r="L13" connectionId="0">
    <xmlCellPr id="1" uniqueName="P1071904">
      <xmlPr mapId="1" xpath="/GFI-IZD-KI/IPK-KI_1000338/P1071904" xmlDataType="decimal"/>
    </xmlCellPr>
  </singleXmlCell>
  <singleXmlCell id="517" r="M13" connectionId="0">
    <xmlCellPr id="1" uniqueName="P1071905">
      <xmlPr mapId="1" xpath="/GFI-IZD-KI/IPK-KI_1000338/P1071905" xmlDataType="decimal"/>
    </xmlCellPr>
  </singleXmlCell>
  <singleXmlCell id="518" r="N13" connectionId="0">
    <xmlCellPr id="1" uniqueName="P1071906">
      <xmlPr mapId="1" xpath="/GFI-IZD-KI/IPK-KI_1000338/P1071906" xmlDataType="decimal"/>
    </xmlCellPr>
  </singleXmlCell>
  <singleXmlCell id="519" r="O13" connectionId="0">
    <xmlCellPr id="1" uniqueName="P1071907">
      <xmlPr mapId="1" xpath="/GFI-IZD-KI/IPK-KI_1000338/P1071907" xmlDataType="decimal"/>
    </xmlCellPr>
  </singleXmlCell>
  <singleXmlCell id="520" r="P13" connectionId="0">
    <xmlCellPr id="1" uniqueName="P1071908">
      <xmlPr mapId="1" xpath="/GFI-IZD-KI/IPK-KI_1000338/P1071908" xmlDataType="decimal"/>
    </xmlCellPr>
  </singleXmlCell>
  <singleXmlCell id="521" r="Q13" connectionId="0">
    <xmlCellPr id="1" uniqueName="P1071909">
      <xmlPr mapId="1" xpath="/GFI-IZD-KI/IPK-KI_1000338/P1071909" xmlDataType="decimal"/>
    </xmlCellPr>
  </singleXmlCell>
  <singleXmlCell id="522" r="R13" connectionId="0">
    <xmlCellPr id="1" uniqueName="P1071910">
      <xmlPr mapId="1" xpath="/GFI-IZD-KI/IPK-KI_1000338/P1071910" xmlDataType="decimal"/>
    </xmlCellPr>
  </singleXmlCell>
  <singleXmlCell id="523" r="E14" connectionId="0">
    <xmlCellPr id="1" uniqueName="P1071911">
      <xmlPr mapId="1" xpath="/GFI-IZD-KI/IPK-KI_1000338/P1071911" xmlDataType="decimal"/>
    </xmlCellPr>
  </singleXmlCell>
  <singleXmlCell id="524" r="F14" connectionId="0">
    <xmlCellPr id="1" uniqueName="P1071912">
      <xmlPr mapId="1" xpath="/GFI-IZD-KI/IPK-KI_1000338/P1071912" xmlDataType="decimal"/>
    </xmlCellPr>
  </singleXmlCell>
  <singleXmlCell id="525" r="G14" connectionId="0">
    <xmlCellPr id="1" uniqueName="P1071913">
      <xmlPr mapId="1" xpath="/GFI-IZD-KI/IPK-KI_1000338/P1071913" xmlDataType="decimal"/>
    </xmlCellPr>
  </singleXmlCell>
  <singleXmlCell id="526" r="H14" connectionId="0">
    <xmlCellPr id="1" uniqueName="P1071914">
      <xmlPr mapId="1" xpath="/GFI-IZD-KI/IPK-KI_1000338/P1071914" xmlDataType="decimal"/>
    </xmlCellPr>
  </singleXmlCell>
  <singleXmlCell id="527" r="I14" connectionId="0">
    <xmlCellPr id="1" uniqueName="P1071915">
      <xmlPr mapId="1" xpath="/GFI-IZD-KI/IPK-KI_1000338/P1071915" xmlDataType="decimal"/>
    </xmlCellPr>
  </singleXmlCell>
  <singleXmlCell id="528" r="J14" connectionId="0">
    <xmlCellPr id="1" uniqueName="P1071916">
      <xmlPr mapId="1" xpath="/GFI-IZD-KI/IPK-KI_1000338/P1071916" xmlDataType="decimal"/>
    </xmlCellPr>
  </singleXmlCell>
  <singleXmlCell id="529" r="K14" connectionId="0">
    <xmlCellPr id="1" uniqueName="P1071917">
      <xmlPr mapId="1" xpath="/GFI-IZD-KI/IPK-KI_1000338/P1071917" xmlDataType="decimal"/>
    </xmlCellPr>
  </singleXmlCell>
  <singleXmlCell id="530" r="L14" connectionId="0">
    <xmlCellPr id="1" uniqueName="P1071918">
      <xmlPr mapId="1" xpath="/GFI-IZD-KI/IPK-KI_1000338/P1071918" xmlDataType="decimal"/>
    </xmlCellPr>
  </singleXmlCell>
  <singleXmlCell id="531" r="M14" connectionId="0">
    <xmlCellPr id="1" uniqueName="P1071919">
      <xmlPr mapId="1" xpath="/GFI-IZD-KI/IPK-KI_1000338/P1071919" xmlDataType="decimal"/>
    </xmlCellPr>
  </singleXmlCell>
  <singleXmlCell id="532" r="N14" connectionId="0">
    <xmlCellPr id="1" uniqueName="P1071920">
      <xmlPr mapId="1" xpath="/GFI-IZD-KI/IPK-KI_1000338/P1071920" xmlDataType="decimal"/>
    </xmlCellPr>
  </singleXmlCell>
  <singleXmlCell id="533" r="O14" connectionId="0">
    <xmlCellPr id="1" uniqueName="P1071921">
      <xmlPr mapId="1" xpath="/GFI-IZD-KI/IPK-KI_1000338/P1071921" xmlDataType="decimal"/>
    </xmlCellPr>
  </singleXmlCell>
  <singleXmlCell id="534" r="P14" connectionId="0">
    <xmlCellPr id="1" uniqueName="P1071922">
      <xmlPr mapId="1" xpath="/GFI-IZD-KI/IPK-KI_1000338/P1071922" xmlDataType="decimal"/>
    </xmlCellPr>
  </singleXmlCell>
  <singleXmlCell id="535" r="Q14" connectionId="0">
    <xmlCellPr id="1" uniqueName="P1071923">
      <xmlPr mapId="1" xpath="/GFI-IZD-KI/IPK-KI_1000338/P1071923" xmlDataType="decimal"/>
    </xmlCellPr>
  </singleXmlCell>
  <singleXmlCell id="536" r="R14" connectionId="0">
    <xmlCellPr id="1" uniqueName="P1071924">
      <xmlPr mapId="1" xpath="/GFI-IZD-KI/IPK-KI_1000338/P1071924" xmlDataType="decimal"/>
    </xmlCellPr>
  </singleXmlCell>
  <singleXmlCell id="537" r="E15" connectionId="0">
    <xmlCellPr id="1" uniqueName="P1071925">
      <xmlPr mapId="1" xpath="/GFI-IZD-KI/IPK-KI_1000338/P1071925" xmlDataType="decimal"/>
    </xmlCellPr>
  </singleXmlCell>
  <singleXmlCell id="538" r="F15" connectionId="0">
    <xmlCellPr id="1" uniqueName="P1071926">
      <xmlPr mapId="1" xpath="/GFI-IZD-KI/IPK-KI_1000338/P1071926" xmlDataType="decimal"/>
    </xmlCellPr>
  </singleXmlCell>
  <singleXmlCell id="539" r="G15" connectionId="0">
    <xmlCellPr id="1" uniqueName="P1071927">
      <xmlPr mapId="1" xpath="/GFI-IZD-KI/IPK-KI_1000338/P1071927" xmlDataType="decimal"/>
    </xmlCellPr>
  </singleXmlCell>
  <singleXmlCell id="540" r="H15" connectionId="0">
    <xmlCellPr id="1" uniqueName="P1071928">
      <xmlPr mapId="1" xpath="/GFI-IZD-KI/IPK-KI_1000338/P1071928" xmlDataType="decimal"/>
    </xmlCellPr>
  </singleXmlCell>
  <singleXmlCell id="541" r="I15" connectionId="0">
    <xmlCellPr id="1" uniqueName="P1071929">
      <xmlPr mapId="1" xpath="/GFI-IZD-KI/IPK-KI_1000338/P1071929" xmlDataType="decimal"/>
    </xmlCellPr>
  </singleXmlCell>
  <singleXmlCell id="542" r="J15" connectionId="0">
    <xmlCellPr id="1" uniqueName="P1071930">
      <xmlPr mapId="1" xpath="/GFI-IZD-KI/IPK-KI_1000338/P1071930" xmlDataType="decimal"/>
    </xmlCellPr>
  </singleXmlCell>
  <singleXmlCell id="543" r="K15" connectionId="0">
    <xmlCellPr id="1" uniqueName="P1071931">
      <xmlPr mapId="1" xpath="/GFI-IZD-KI/IPK-KI_1000338/P1071931" xmlDataType="decimal"/>
    </xmlCellPr>
  </singleXmlCell>
  <singleXmlCell id="544" r="L15" connectionId="0">
    <xmlCellPr id="1" uniqueName="P1071932">
      <xmlPr mapId="1" xpath="/GFI-IZD-KI/IPK-KI_1000338/P1071932" xmlDataType="decimal"/>
    </xmlCellPr>
  </singleXmlCell>
  <singleXmlCell id="545" r="M15" connectionId="0">
    <xmlCellPr id="1" uniqueName="P1071933">
      <xmlPr mapId="1" xpath="/GFI-IZD-KI/IPK-KI_1000338/P1071933" xmlDataType="decimal"/>
    </xmlCellPr>
  </singleXmlCell>
  <singleXmlCell id="546" r="N15" connectionId="0">
    <xmlCellPr id="1" uniqueName="P1071934">
      <xmlPr mapId="1" xpath="/GFI-IZD-KI/IPK-KI_1000338/P1071934" xmlDataType="decimal"/>
    </xmlCellPr>
  </singleXmlCell>
  <singleXmlCell id="547" r="O15" connectionId="0">
    <xmlCellPr id="1" uniqueName="P1071935">
      <xmlPr mapId="1" xpath="/GFI-IZD-KI/IPK-KI_1000338/P1071935" xmlDataType="decimal"/>
    </xmlCellPr>
  </singleXmlCell>
  <singleXmlCell id="548" r="P15" connectionId="0">
    <xmlCellPr id="1" uniqueName="P1071936">
      <xmlPr mapId="1" xpath="/GFI-IZD-KI/IPK-KI_1000338/P1071936" xmlDataType="decimal"/>
    </xmlCellPr>
  </singleXmlCell>
  <singleXmlCell id="549" r="Q15" connectionId="0">
    <xmlCellPr id="1" uniqueName="P1071937">
      <xmlPr mapId="1" xpath="/GFI-IZD-KI/IPK-KI_1000338/P1071937" xmlDataType="decimal"/>
    </xmlCellPr>
  </singleXmlCell>
  <singleXmlCell id="550" r="R15" connectionId="0">
    <xmlCellPr id="1" uniqueName="P1071938">
      <xmlPr mapId="1" xpath="/GFI-IZD-KI/IPK-KI_1000338/P1071938" xmlDataType="decimal"/>
    </xmlCellPr>
  </singleXmlCell>
  <singleXmlCell id="551" r="E16" connectionId="0">
    <xmlCellPr id="1" uniqueName="P1071939">
      <xmlPr mapId="1" xpath="/GFI-IZD-KI/IPK-KI_1000338/P1071939" xmlDataType="decimal"/>
    </xmlCellPr>
  </singleXmlCell>
  <singleXmlCell id="552" r="F16" connectionId="0">
    <xmlCellPr id="1" uniqueName="P1071940">
      <xmlPr mapId="1" xpath="/GFI-IZD-KI/IPK-KI_1000338/P1071940" xmlDataType="decimal"/>
    </xmlCellPr>
  </singleXmlCell>
  <singleXmlCell id="553" r="G16" connectionId="0">
    <xmlCellPr id="1" uniqueName="P1071941">
      <xmlPr mapId="1" xpath="/GFI-IZD-KI/IPK-KI_1000338/P1071941" xmlDataType="decimal"/>
    </xmlCellPr>
  </singleXmlCell>
  <singleXmlCell id="554" r="H16" connectionId="0">
    <xmlCellPr id="1" uniqueName="P1071942">
      <xmlPr mapId="1" xpath="/GFI-IZD-KI/IPK-KI_1000338/P1071942" xmlDataType="decimal"/>
    </xmlCellPr>
  </singleXmlCell>
  <singleXmlCell id="555" r="I16" connectionId="0">
    <xmlCellPr id="1" uniqueName="P1071943">
      <xmlPr mapId="1" xpath="/GFI-IZD-KI/IPK-KI_1000338/P1071943" xmlDataType="decimal"/>
    </xmlCellPr>
  </singleXmlCell>
  <singleXmlCell id="556" r="J16" connectionId="0">
    <xmlCellPr id="1" uniqueName="P1071944">
      <xmlPr mapId="1" xpath="/GFI-IZD-KI/IPK-KI_1000338/P1071944" xmlDataType="decimal"/>
    </xmlCellPr>
  </singleXmlCell>
  <singleXmlCell id="557" r="K16" connectionId="0">
    <xmlCellPr id="1" uniqueName="P1071945">
      <xmlPr mapId="1" xpath="/GFI-IZD-KI/IPK-KI_1000338/P1071945" xmlDataType="decimal"/>
    </xmlCellPr>
  </singleXmlCell>
  <singleXmlCell id="558" r="L16" connectionId="0">
    <xmlCellPr id="1" uniqueName="P1071946">
      <xmlPr mapId="1" xpath="/GFI-IZD-KI/IPK-KI_1000338/P1071946" xmlDataType="decimal"/>
    </xmlCellPr>
  </singleXmlCell>
  <singleXmlCell id="559" r="M16" connectionId="0">
    <xmlCellPr id="1" uniqueName="P1071947">
      <xmlPr mapId="1" xpath="/GFI-IZD-KI/IPK-KI_1000338/P1071947" xmlDataType="decimal"/>
    </xmlCellPr>
  </singleXmlCell>
  <singleXmlCell id="560" r="N16" connectionId="0">
    <xmlCellPr id="1" uniqueName="P1071948">
      <xmlPr mapId="1" xpath="/GFI-IZD-KI/IPK-KI_1000338/P1071948" xmlDataType="decimal"/>
    </xmlCellPr>
  </singleXmlCell>
  <singleXmlCell id="561" r="O16" connectionId="0">
    <xmlCellPr id="1" uniqueName="P1071949">
      <xmlPr mapId="1" xpath="/GFI-IZD-KI/IPK-KI_1000338/P1071949" xmlDataType="decimal"/>
    </xmlCellPr>
  </singleXmlCell>
  <singleXmlCell id="562" r="P16" connectionId="0">
    <xmlCellPr id="1" uniqueName="P1071950">
      <xmlPr mapId="1" xpath="/GFI-IZD-KI/IPK-KI_1000338/P1071950" xmlDataType="decimal"/>
    </xmlCellPr>
  </singleXmlCell>
  <singleXmlCell id="563" r="Q16" connectionId="0">
    <xmlCellPr id="1" uniqueName="P1071951">
      <xmlPr mapId="1" xpath="/GFI-IZD-KI/IPK-KI_1000338/P1071951" xmlDataType="decimal"/>
    </xmlCellPr>
  </singleXmlCell>
  <singleXmlCell id="564" r="R16" connectionId="0">
    <xmlCellPr id="1" uniqueName="P1071952">
      <xmlPr mapId="1" xpath="/GFI-IZD-KI/IPK-KI_1000338/P1071952" xmlDataType="decimal"/>
    </xmlCellPr>
  </singleXmlCell>
  <singleXmlCell id="565" r="E17" connectionId="0">
    <xmlCellPr id="1" uniqueName="P1071953">
      <xmlPr mapId="1" xpath="/GFI-IZD-KI/IPK-KI_1000338/P1071953" xmlDataType="decimal"/>
    </xmlCellPr>
  </singleXmlCell>
  <singleXmlCell id="566" r="F17" connectionId="0">
    <xmlCellPr id="1" uniqueName="P1071954">
      <xmlPr mapId="1" xpath="/GFI-IZD-KI/IPK-KI_1000338/P1071954" xmlDataType="decimal"/>
    </xmlCellPr>
  </singleXmlCell>
  <singleXmlCell id="567" r="G17" connectionId="0">
    <xmlCellPr id="1" uniqueName="P1071955">
      <xmlPr mapId="1" xpath="/GFI-IZD-KI/IPK-KI_1000338/P1071955" xmlDataType="decimal"/>
    </xmlCellPr>
  </singleXmlCell>
  <singleXmlCell id="568" r="H17" connectionId="0">
    <xmlCellPr id="1" uniqueName="P1071956">
      <xmlPr mapId="1" xpath="/GFI-IZD-KI/IPK-KI_1000338/P1071956" xmlDataType="decimal"/>
    </xmlCellPr>
  </singleXmlCell>
  <singleXmlCell id="569" r="I17" connectionId="0">
    <xmlCellPr id="1" uniqueName="P1071957">
      <xmlPr mapId="1" xpath="/GFI-IZD-KI/IPK-KI_1000338/P1071957" xmlDataType="decimal"/>
    </xmlCellPr>
  </singleXmlCell>
  <singleXmlCell id="570" r="J17" connectionId="0">
    <xmlCellPr id="1" uniqueName="P1071958">
      <xmlPr mapId="1" xpath="/GFI-IZD-KI/IPK-KI_1000338/P1071958" xmlDataType="decimal"/>
    </xmlCellPr>
  </singleXmlCell>
  <singleXmlCell id="571" r="K17" connectionId="0">
    <xmlCellPr id="1" uniqueName="P1071959">
      <xmlPr mapId="1" xpath="/GFI-IZD-KI/IPK-KI_1000338/P1071959" xmlDataType="decimal"/>
    </xmlCellPr>
  </singleXmlCell>
  <singleXmlCell id="572" r="L17" connectionId="0">
    <xmlCellPr id="1" uniqueName="P1071960">
      <xmlPr mapId="1" xpath="/GFI-IZD-KI/IPK-KI_1000338/P1071960" xmlDataType="decimal"/>
    </xmlCellPr>
  </singleXmlCell>
  <singleXmlCell id="573" r="M17" connectionId="0">
    <xmlCellPr id="1" uniqueName="P1071961">
      <xmlPr mapId="1" xpath="/GFI-IZD-KI/IPK-KI_1000338/P1071961" xmlDataType="decimal"/>
    </xmlCellPr>
  </singleXmlCell>
  <singleXmlCell id="574" r="N17" connectionId="0">
    <xmlCellPr id="1" uniqueName="P1071962">
      <xmlPr mapId="1" xpath="/GFI-IZD-KI/IPK-KI_1000338/P1071962" xmlDataType="decimal"/>
    </xmlCellPr>
  </singleXmlCell>
  <singleXmlCell id="575" r="O17" connectionId="0">
    <xmlCellPr id="1" uniqueName="P1071963">
      <xmlPr mapId="1" xpath="/GFI-IZD-KI/IPK-KI_1000338/P1071963" xmlDataType="decimal"/>
    </xmlCellPr>
  </singleXmlCell>
  <singleXmlCell id="576" r="P17" connectionId="0">
    <xmlCellPr id="1" uniqueName="P1071964">
      <xmlPr mapId="1" xpath="/GFI-IZD-KI/IPK-KI_1000338/P1071964" xmlDataType="decimal"/>
    </xmlCellPr>
  </singleXmlCell>
  <singleXmlCell id="577" r="Q17" connectionId="0">
    <xmlCellPr id="1" uniqueName="P1071965">
      <xmlPr mapId="1" xpath="/GFI-IZD-KI/IPK-KI_1000338/P1071965" xmlDataType="decimal"/>
    </xmlCellPr>
  </singleXmlCell>
  <singleXmlCell id="578" r="R17" connectionId="0">
    <xmlCellPr id="1" uniqueName="P1071966">
      <xmlPr mapId="1" xpath="/GFI-IZD-KI/IPK-KI_1000338/P1071966" xmlDataType="decimal"/>
    </xmlCellPr>
  </singleXmlCell>
  <singleXmlCell id="579" r="E18" connectionId="0">
    <xmlCellPr id="1" uniqueName="P1071967">
      <xmlPr mapId="1" xpath="/GFI-IZD-KI/IPK-KI_1000338/P1071967" xmlDataType="decimal"/>
    </xmlCellPr>
  </singleXmlCell>
  <singleXmlCell id="580" r="F18" connectionId="0">
    <xmlCellPr id="1" uniqueName="P1071968">
      <xmlPr mapId="1" xpath="/GFI-IZD-KI/IPK-KI_1000338/P1071968" xmlDataType="decimal"/>
    </xmlCellPr>
  </singleXmlCell>
  <singleXmlCell id="581" r="G18" connectionId="0">
    <xmlCellPr id="1" uniqueName="P1071969">
      <xmlPr mapId="1" xpath="/GFI-IZD-KI/IPK-KI_1000338/P1071969" xmlDataType="decimal"/>
    </xmlCellPr>
  </singleXmlCell>
  <singleXmlCell id="582" r="H18" connectionId="0">
    <xmlCellPr id="1" uniqueName="P1071970">
      <xmlPr mapId="1" xpath="/GFI-IZD-KI/IPK-KI_1000338/P1071970" xmlDataType="decimal"/>
    </xmlCellPr>
  </singleXmlCell>
  <singleXmlCell id="583" r="I18" connectionId="0">
    <xmlCellPr id="1" uniqueName="P1071971">
      <xmlPr mapId="1" xpath="/GFI-IZD-KI/IPK-KI_1000338/P1071971" xmlDataType="decimal"/>
    </xmlCellPr>
  </singleXmlCell>
  <singleXmlCell id="584" r="J18" connectionId="0">
    <xmlCellPr id="1" uniqueName="P1071972">
      <xmlPr mapId="1" xpath="/GFI-IZD-KI/IPK-KI_1000338/P1071972" xmlDataType="decimal"/>
    </xmlCellPr>
  </singleXmlCell>
  <singleXmlCell id="585" r="K18" connectionId="0">
    <xmlCellPr id="1" uniqueName="P1071973">
      <xmlPr mapId="1" xpath="/GFI-IZD-KI/IPK-KI_1000338/P1071973" xmlDataType="decimal"/>
    </xmlCellPr>
  </singleXmlCell>
  <singleXmlCell id="586" r="L18" connectionId="0">
    <xmlCellPr id="1" uniqueName="P1071974">
      <xmlPr mapId="1" xpath="/GFI-IZD-KI/IPK-KI_1000338/P1071974" xmlDataType="decimal"/>
    </xmlCellPr>
  </singleXmlCell>
  <singleXmlCell id="587" r="M18" connectionId="0">
    <xmlCellPr id="1" uniqueName="P1071975">
      <xmlPr mapId="1" xpath="/GFI-IZD-KI/IPK-KI_1000338/P1071975" xmlDataType="decimal"/>
    </xmlCellPr>
  </singleXmlCell>
  <singleXmlCell id="588" r="N18" connectionId="0">
    <xmlCellPr id="1" uniqueName="P1071976">
      <xmlPr mapId="1" xpath="/GFI-IZD-KI/IPK-KI_1000338/P1071976" xmlDataType="decimal"/>
    </xmlCellPr>
  </singleXmlCell>
  <singleXmlCell id="589" r="O18" connectionId="0">
    <xmlCellPr id="1" uniqueName="P1071977">
      <xmlPr mapId="1" xpath="/GFI-IZD-KI/IPK-KI_1000338/P1071977" xmlDataType="decimal"/>
    </xmlCellPr>
  </singleXmlCell>
  <singleXmlCell id="590" r="P18" connectionId="0">
    <xmlCellPr id="1" uniqueName="P1071978">
      <xmlPr mapId="1" xpath="/GFI-IZD-KI/IPK-KI_1000338/P1071978" xmlDataType="decimal"/>
    </xmlCellPr>
  </singleXmlCell>
  <singleXmlCell id="591" r="Q18" connectionId="0">
    <xmlCellPr id="1" uniqueName="P1071979">
      <xmlPr mapId="1" xpath="/GFI-IZD-KI/IPK-KI_1000338/P1071979" xmlDataType="decimal"/>
    </xmlCellPr>
  </singleXmlCell>
  <singleXmlCell id="592" r="R18" connectionId="0">
    <xmlCellPr id="1" uniqueName="P1071980">
      <xmlPr mapId="1" xpath="/GFI-IZD-KI/IPK-KI_1000338/P1071980" xmlDataType="decimal"/>
    </xmlCellPr>
  </singleXmlCell>
  <singleXmlCell id="593" r="E19" connectionId="0">
    <xmlCellPr id="1" uniqueName="P1071981">
      <xmlPr mapId="1" xpath="/GFI-IZD-KI/IPK-KI_1000338/P1071981" xmlDataType="decimal"/>
    </xmlCellPr>
  </singleXmlCell>
  <singleXmlCell id="594" r="F19" connectionId="0">
    <xmlCellPr id="1" uniqueName="P1071982">
      <xmlPr mapId="1" xpath="/GFI-IZD-KI/IPK-KI_1000338/P1071982" xmlDataType="decimal"/>
    </xmlCellPr>
  </singleXmlCell>
  <singleXmlCell id="595" r="G19" connectionId="0">
    <xmlCellPr id="1" uniqueName="P1071983">
      <xmlPr mapId="1" xpath="/GFI-IZD-KI/IPK-KI_1000338/P1071983" xmlDataType="decimal"/>
    </xmlCellPr>
  </singleXmlCell>
  <singleXmlCell id="596" r="H19" connectionId="0">
    <xmlCellPr id="1" uniqueName="P1071984">
      <xmlPr mapId="1" xpath="/GFI-IZD-KI/IPK-KI_1000338/P1071984" xmlDataType="decimal"/>
    </xmlCellPr>
  </singleXmlCell>
  <singleXmlCell id="597" r="I19" connectionId="0">
    <xmlCellPr id="1" uniqueName="P1071985">
      <xmlPr mapId="1" xpath="/GFI-IZD-KI/IPK-KI_1000338/P1071985" xmlDataType="decimal"/>
    </xmlCellPr>
  </singleXmlCell>
  <singleXmlCell id="598" r="J19" connectionId="0">
    <xmlCellPr id="1" uniqueName="P1071986">
      <xmlPr mapId="1" xpath="/GFI-IZD-KI/IPK-KI_1000338/P1071986" xmlDataType="decimal"/>
    </xmlCellPr>
  </singleXmlCell>
  <singleXmlCell id="599" r="K19" connectionId="0">
    <xmlCellPr id="1" uniqueName="P1071987">
      <xmlPr mapId="1" xpath="/GFI-IZD-KI/IPK-KI_1000338/P1071987" xmlDataType="decimal"/>
    </xmlCellPr>
  </singleXmlCell>
  <singleXmlCell id="600" r="L19" connectionId="0">
    <xmlCellPr id="1" uniqueName="P1071988">
      <xmlPr mapId="1" xpath="/GFI-IZD-KI/IPK-KI_1000338/P1071988" xmlDataType="decimal"/>
    </xmlCellPr>
  </singleXmlCell>
  <singleXmlCell id="601" r="M19" connectionId="0">
    <xmlCellPr id="1" uniqueName="P1071989">
      <xmlPr mapId="1" xpath="/GFI-IZD-KI/IPK-KI_1000338/P1071989" xmlDataType="decimal"/>
    </xmlCellPr>
  </singleXmlCell>
  <singleXmlCell id="602" r="N19" connectionId="0">
    <xmlCellPr id="1" uniqueName="P1071990">
      <xmlPr mapId="1" xpath="/GFI-IZD-KI/IPK-KI_1000338/P1071990" xmlDataType="decimal"/>
    </xmlCellPr>
  </singleXmlCell>
  <singleXmlCell id="603" r="O19" connectionId="0">
    <xmlCellPr id="1" uniqueName="P1071991">
      <xmlPr mapId="1" xpath="/GFI-IZD-KI/IPK-KI_1000338/P1071991" xmlDataType="decimal"/>
    </xmlCellPr>
  </singleXmlCell>
  <singleXmlCell id="604" r="P19" connectionId="0">
    <xmlCellPr id="1" uniqueName="P1071992">
      <xmlPr mapId="1" xpath="/GFI-IZD-KI/IPK-KI_1000338/P1071992" xmlDataType="decimal"/>
    </xmlCellPr>
  </singleXmlCell>
  <singleXmlCell id="605" r="Q19" connectionId="0">
    <xmlCellPr id="1" uniqueName="P1071993">
      <xmlPr mapId="1" xpath="/GFI-IZD-KI/IPK-KI_1000338/P1071993" xmlDataType="decimal"/>
    </xmlCellPr>
  </singleXmlCell>
  <singleXmlCell id="606" r="R19" connectionId="0">
    <xmlCellPr id="1" uniqueName="P1071994">
      <xmlPr mapId="1" xpath="/GFI-IZD-KI/IPK-KI_1000338/P1071994" xmlDataType="decimal"/>
    </xmlCellPr>
  </singleXmlCell>
  <singleXmlCell id="607" r="E20" connectionId="0">
    <xmlCellPr id="1" uniqueName="P1071995">
      <xmlPr mapId="1" xpath="/GFI-IZD-KI/IPK-KI_1000338/P1071995" xmlDataType="decimal"/>
    </xmlCellPr>
  </singleXmlCell>
  <singleXmlCell id="608" r="F20" connectionId="0">
    <xmlCellPr id="1" uniqueName="P1071996">
      <xmlPr mapId="1" xpath="/GFI-IZD-KI/IPK-KI_1000338/P1071996" xmlDataType="decimal"/>
    </xmlCellPr>
  </singleXmlCell>
  <singleXmlCell id="609" r="G20" connectionId="0">
    <xmlCellPr id="1" uniqueName="P1071997">
      <xmlPr mapId="1" xpath="/GFI-IZD-KI/IPK-KI_1000338/P1071997" xmlDataType="decimal"/>
    </xmlCellPr>
  </singleXmlCell>
  <singleXmlCell id="610" r="H20" connectionId="0">
    <xmlCellPr id="1" uniqueName="P1071998">
      <xmlPr mapId="1" xpath="/GFI-IZD-KI/IPK-KI_1000338/P1071998" xmlDataType="decimal"/>
    </xmlCellPr>
  </singleXmlCell>
  <singleXmlCell id="611" r="I20" connectionId="0">
    <xmlCellPr id="1" uniqueName="P1071999">
      <xmlPr mapId="1" xpath="/GFI-IZD-KI/IPK-KI_1000338/P1071999" xmlDataType="decimal"/>
    </xmlCellPr>
  </singleXmlCell>
  <singleXmlCell id="612" r="J20" connectionId="0">
    <xmlCellPr id="1" uniqueName="P1072000">
      <xmlPr mapId="1" xpath="/GFI-IZD-KI/IPK-KI_1000338/P1072000" xmlDataType="decimal"/>
    </xmlCellPr>
  </singleXmlCell>
  <singleXmlCell id="613" r="K20" connectionId="0">
    <xmlCellPr id="1" uniqueName="P1072001">
      <xmlPr mapId="1" xpath="/GFI-IZD-KI/IPK-KI_1000338/P1072001" xmlDataType="decimal"/>
    </xmlCellPr>
  </singleXmlCell>
  <singleXmlCell id="614" r="L20" connectionId="0">
    <xmlCellPr id="1" uniqueName="P1072002">
      <xmlPr mapId="1" xpath="/GFI-IZD-KI/IPK-KI_1000338/P1072002" xmlDataType="decimal"/>
    </xmlCellPr>
  </singleXmlCell>
  <singleXmlCell id="615" r="M20" connectionId="0">
    <xmlCellPr id="1" uniqueName="P1072003">
      <xmlPr mapId="1" xpath="/GFI-IZD-KI/IPK-KI_1000338/P1072003" xmlDataType="decimal"/>
    </xmlCellPr>
  </singleXmlCell>
  <singleXmlCell id="616" r="N20" connectionId="0">
    <xmlCellPr id="1" uniqueName="P1072004">
      <xmlPr mapId="1" xpath="/GFI-IZD-KI/IPK-KI_1000338/P1072004" xmlDataType="decimal"/>
    </xmlCellPr>
  </singleXmlCell>
  <singleXmlCell id="617" r="O20" connectionId="0">
    <xmlCellPr id="1" uniqueName="P1072005">
      <xmlPr mapId="1" xpath="/GFI-IZD-KI/IPK-KI_1000338/P1072005" xmlDataType="decimal"/>
    </xmlCellPr>
  </singleXmlCell>
  <singleXmlCell id="618" r="P20" connectionId="0">
    <xmlCellPr id="1" uniqueName="P1072006">
      <xmlPr mapId="1" xpath="/GFI-IZD-KI/IPK-KI_1000338/P1072006" xmlDataType="decimal"/>
    </xmlCellPr>
  </singleXmlCell>
  <singleXmlCell id="619" r="Q20" connectionId="0">
    <xmlCellPr id="1" uniqueName="P1072007">
      <xmlPr mapId="1" xpath="/GFI-IZD-KI/IPK-KI_1000338/P1072007" xmlDataType="decimal"/>
    </xmlCellPr>
  </singleXmlCell>
  <singleXmlCell id="620" r="R20" connectionId="0">
    <xmlCellPr id="1" uniqueName="P1072008">
      <xmlPr mapId="1" xpath="/GFI-IZD-KI/IPK-KI_1000338/P1072008" xmlDataType="decimal"/>
    </xmlCellPr>
  </singleXmlCell>
  <singleXmlCell id="621" r="E21" connectionId="0">
    <xmlCellPr id="1" uniqueName="P1072009">
      <xmlPr mapId="1" xpath="/GFI-IZD-KI/IPK-KI_1000338/P1072009" xmlDataType="decimal"/>
    </xmlCellPr>
  </singleXmlCell>
  <singleXmlCell id="622" r="F21" connectionId="0">
    <xmlCellPr id="1" uniqueName="P1072010">
      <xmlPr mapId="1" xpath="/GFI-IZD-KI/IPK-KI_1000338/P1072010" xmlDataType="decimal"/>
    </xmlCellPr>
  </singleXmlCell>
  <singleXmlCell id="623" r="G21" connectionId="0">
    <xmlCellPr id="1" uniqueName="P1072011">
      <xmlPr mapId="1" xpath="/GFI-IZD-KI/IPK-KI_1000338/P1072011" xmlDataType="decimal"/>
    </xmlCellPr>
  </singleXmlCell>
  <singleXmlCell id="624" r="H21" connectionId="0">
    <xmlCellPr id="1" uniqueName="P1072012">
      <xmlPr mapId="1" xpath="/GFI-IZD-KI/IPK-KI_1000338/P1072012" xmlDataType="decimal"/>
    </xmlCellPr>
  </singleXmlCell>
  <singleXmlCell id="625" r="I21" connectionId="0">
    <xmlCellPr id="1" uniqueName="P1072013">
      <xmlPr mapId="1" xpath="/GFI-IZD-KI/IPK-KI_1000338/P1072013" xmlDataType="decimal"/>
    </xmlCellPr>
  </singleXmlCell>
  <singleXmlCell id="626" r="J21" connectionId="0">
    <xmlCellPr id="1" uniqueName="P1072014">
      <xmlPr mapId="1" xpath="/GFI-IZD-KI/IPK-KI_1000338/P1072014" xmlDataType="decimal"/>
    </xmlCellPr>
  </singleXmlCell>
  <singleXmlCell id="627" r="K21" connectionId="0">
    <xmlCellPr id="1" uniqueName="P1072015">
      <xmlPr mapId="1" xpath="/GFI-IZD-KI/IPK-KI_1000338/P1072015" xmlDataType="decimal"/>
    </xmlCellPr>
  </singleXmlCell>
  <singleXmlCell id="628" r="L21" connectionId="0">
    <xmlCellPr id="1" uniqueName="P1072016">
      <xmlPr mapId="1" xpath="/GFI-IZD-KI/IPK-KI_1000338/P1072016" xmlDataType="decimal"/>
    </xmlCellPr>
  </singleXmlCell>
  <singleXmlCell id="629" r="M21" connectionId="0">
    <xmlCellPr id="1" uniqueName="P1072017">
      <xmlPr mapId="1" xpath="/GFI-IZD-KI/IPK-KI_1000338/P1072017" xmlDataType="decimal"/>
    </xmlCellPr>
  </singleXmlCell>
  <singleXmlCell id="630" r="N21" connectionId="0">
    <xmlCellPr id="1" uniqueName="P1072018">
      <xmlPr mapId="1" xpath="/GFI-IZD-KI/IPK-KI_1000338/P1072018" xmlDataType="decimal"/>
    </xmlCellPr>
  </singleXmlCell>
  <singleXmlCell id="631" r="O21" connectionId="0">
    <xmlCellPr id="1" uniqueName="P1072019">
      <xmlPr mapId="1" xpath="/GFI-IZD-KI/IPK-KI_1000338/P1072019" xmlDataType="decimal"/>
    </xmlCellPr>
  </singleXmlCell>
  <singleXmlCell id="632" r="P21" connectionId="0">
    <xmlCellPr id="1" uniqueName="P1072020">
      <xmlPr mapId="1" xpath="/GFI-IZD-KI/IPK-KI_1000338/P1072020" xmlDataType="decimal"/>
    </xmlCellPr>
  </singleXmlCell>
  <singleXmlCell id="633" r="Q21" connectionId="0">
    <xmlCellPr id="1" uniqueName="P1072021">
      <xmlPr mapId="1" xpath="/GFI-IZD-KI/IPK-KI_1000338/P1072021" xmlDataType="decimal"/>
    </xmlCellPr>
  </singleXmlCell>
  <singleXmlCell id="634" r="R21" connectionId="0">
    <xmlCellPr id="1" uniqueName="P1072022">
      <xmlPr mapId="1" xpath="/GFI-IZD-KI/IPK-KI_1000338/P1072022" xmlDataType="decimal"/>
    </xmlCellPr>
  </singleXmlCell>
  <singleXmlCell id="635" r="E22" connectionId="0">
    <xmlCellPr id="1" uniqueName="P1072023">
      <xmlPr mapId="1" xpath="/GFI-IZD-KI/IPK-KI_1000338/P1072023" xmlDataType="decimal"/>
    </xmlCellPr>
  </singleXmlCell>
  <singleXmlCell id="636" r="F22" connectionId="0">
    <xmlCellPr id="1" uniqueName="P1072024">
      <xmlPr mapId="1" xpath="/GFI-IZD-KI/IPK-KI_1000338/P1072024" xmlDataType="decimal"/>
    </xmlCellPr>
  </singleXmlCell>
  <singleXmlCell id="637" r="G22" connectionId="0">
    <xmlCellPr id="1" uniqueName="P1072025">
      <xmlPr mapId="1" xpath="/GFI-IZD-KI/IPK-KI_1000338/P1072025" xmlDataType="decimal"/>
    </xmlCellPr>
  </singleXmlCell>
  <singleXmlCell id="638" r="H22" connectionId="0">
    <xmlCellPr id="1" uniqueName="P1072026">
      <xmlPr mapId="1" xpath="/GFI-IZD-KI/IPK-KI_1000338/P1072026" xmlDataType="decimal"/>
    </xmlCellPr>
  </singleXmlCell>
  <singleXmlCell id="639" r="I22" connectionId="0">
    <xmlCellPr id="1" uniqueName="P1072027">
      <xmlPr mapId="1" xpath="/GFI-IZD-KI/IPK-KI_1000338/P1072027" xmlDataType="decimal"/>
    </xmlCellPr>
  </singleXmlCell>
  <singleXmlCell id="640" r="J22" connectionId="0">
    <xmlCellPr id="1" uniqueName="P1072028">
      <xmlPr mapId="1" xpath="/GFI-IZD-KI/IPK-KI_1000338/P1072028" xmlDataType="decimal"/>
    </xmlCellPr>
  </singleXmlCell>
  <singleXmlCell id="641" r="K22" connectionId="0">
    <xmlCellPr id="1" uniqueName="P1072029">
      <xmlPr mapId="1" xpath="/GFI-IZD-KI/IPK-KI_1000338/P1072029" xmlDataType="decimal"/>
    </xmlCellPr>
  </singleXmlCell>
  <singleXmlCell id="642" r="L22" connectionId="0">
    <xmlCellPr id="1" uniqueName="P1072030">
      <xmlPr mapId="1" xpath="/GFI-IZD-KI/IPK-KI_1000338/P1072030" xmlDataType="decimal"/>
    </xmlCellPr>
  </singleXmlCell>
  <singleXmlCell id="643" r="M22" connectionId="0">
    <xmlCellPr id="1" uniqueName="P1072031">
      <xmlPr mapId="1" xpath="/GFI-IZD-KI/IPK-KI_1000338/P1072031" xmlDataType="decimal"/>
    </xmlCellPr>
  </singleXmlCell>
  <singleXmlCell id="644" r="N22" connectionId="0">
    <xmlCellPr id="1" uniqueName="P1072032">
      <xmlPr mapId="1" xpath="/GFI-IZD-KI/IPK-KI_1000338/P1072032" xmlDataType="decimal"/>
    </xmlCellPr>
  </singleXmlCell>
  <singleXmlCell id="645" r="O22" connectionId="0">
    <xmlCellPr id="1" uniqueName="P1072033">
      <xmlPr mapId="1" xpath="/GFI-IZD-KI/IPK-KI_1000338/P1072033" xmlDataType="decimal"/>
    </xmlCellPr>
  </singleXmlCell>
  <singleXmlCell id="646" r="P22" connectionId="0">
    <xmlCellPr id="1" uniqueName="P1072034">
      <xmlPr mapId="1" xpath="/GFI-IZD-KI/IPK-KI_1000338/P1072034" xmlDataType="decimal"/>
    </xmlCellPr>
  </singleXmlCell>
  <singleXmlCell id="647" r="Q22" connectionId="0">
    <xmlCellPr id="1" uniqueName="P1072035">
      <xmlPr mapId="1" xpath="/GFI-IZD-KI/IPK-KI_1000338/P1072035" xmlDataType="decimal"/>
    </xmlCellPr>
  </singleXmlCell>
  <singleXmlCell id="648" r="R22" connectionId="0">
    <xmlCellPr id="1" uniqueName="P1072036">
      <xmlPr mapId="1" xpath="/GFI-IZD-KI/IPK-KI_1000338/P1072036" xmlDataType="decimal"/>
    </xmlCellPr>
  </singleXmlCell>
  <singleXmlCell id="649" r="E23" connectionId="0">
    <xmlCellPr id="1" uniqueName="P1072037">
      <xmlPr mapId="1" xpath="/GFI-IZD-KI/IPK-KI_1000338/P1072037" xmlDataType="decimal"/>
    </xmlCellPr>
  </singleXmlCell>
  <singleXmlCell id="650" r="F23" connectionId="0">
    <xmlCellPr id="1" uniqueName="P1072038">
      <xmlPr mapId="1" xpath="/GFI-IZD-KI/IPK-KI_1000338/P1072038" xmlDataType="decimal"/>
    </xmlCellPr>
  </singleXmlCell>
  <singleXmlCell id="651" r="G23" connectionId="0">
    <xmlCellPr id="1" uniqueName="P1072039">
      <xmlPr mapId="1" xpath="/GFI-IZD-KI/IPK-KI_1000338/P1072039" xmlDataType="decimal"/>
    </xmlCellPr>
  </singleXmlCell>
  <singleXmlCell id="652" r="H23" connectionId="0">
    <xmlCellPr id="1" uniqueName="P1072040">
      <xmlPr mapId="1" xpath="/GFI-IZD-KI/IPK-KI_1000338/P1072040" xmlDataType="decimal"/>
    </xmlCellPr>
  </singleXmlCell>
  <singleXmlCell id="653" r="I23" connectionId="0">
    <xmlCellPr id="1" uniqueName="P1072041">
      <xmlPr mapId="1" xpath="/GFI-IZD-KI/IPK-KI_1000338/P1072041" xmlDataType="decimal"/>
    </xmlCellPr>
  </singleXmlCell>
  <singleXmlCell id="654" r="J23" connectionId="0">
    <xmlCellPr id="1" uniqueName="P1072042">
      <xmlPr mapId="1" xpath="/GFI-IZD-KI/IPK-KI_1000338/P1072042" xmlDataType="decimal"/>
    </xmlCellPr>
  </singleXmlCell>
  <singleXmlCell id="655" r="K23" connectionId="0">
    <xmlCellPr id="1" uniqueName="P1072043">
      <xmlPr mapId="1" xpath="/GFI-IZD-KI/IPK-KI_1000338/P1072043" xmlDataType="decimal"/>
    </xmlCellPr>
  </singleXmlCell>
  <singleXmlCell id="656" r="L23" connectionId="0">
    <xmlCellPr id="1" uniqueName="P1072044">
      <xmlPr mapId="1" xpath="/GFI-IZD-KI/IPK-KI_1000338/P1072044" xmlDataType="decimal"/>
    </xmlCellPr>
  </singleXmlCell>
  <singleXmlCell id="657" r="M23" connectionId="0">
    <xmlCellPr id="1" uniqueName="P1072045">
      <xmlPr mapId="1" xpath="/GFI-IZD-KI/IPK-KI_1000338/P1072045" xmlDataType="decimal"/>
    </xmlCellPr>
  </singleXmlCell>
  <singleXmlCell id="658" r="N23" connectionId="0">
    <xmlCellPr id="1" uniqueName="P1072046">
      <xmlPr mapId="1" xpath="/GFI-IZD-KI/IPK-KI_1000338/P1072046" xmlDataType="decimal"/>
    </xmlCellPr>
  </singleXmlCell>
  <singleXmlCell id="659" r="O23" connectionId="0">
    <xmlCellPr id="1" uniqueName="P1072047">
      <xmlPr mapId="1" xpath="/GFI-IZD-KI/IPK-KI_1000338/P1072047" xmlDataType="decimal"/>
    </xmlCellPr>
  </singleXmlCell>
  <singleXmlCell id="660" r="P23" connectionId="0">
    <xmlCellPr id="1" uniqueName="P1072048">
      <xmlPr mapId="1" xpath="/GFI-IZD-KI/IPK-KI_1000338/P1072048" xmlDataType="decimal"/>
    </xmlCellPr>
  </singleXmlCell>
  <singleXmlCell id="661" r="Q23" connectionId="0">
    <xmlCellPr id="1" uniqueName="P1072049">
      <xmlPr mapId="1" xpath="/GFI-IZD-KI/IPK-KI_1000338/P1072049" xmlDataType="decimal"/>
    </xmlCellPr>
  </singleXmlCell>
  <singleXmlCell id="662" r="R23" connectionId="0">
    <xmlCellPr id="1" uniqueName="P1072050">
      <xmlPr mapId="1" xpath="/GFI-IZD-KI/IPK-KI_1000338/P1072050" xmlDataType="decimal"/>
    </xmlCellPr>
  </singleXmlCell>
  <singleXmlCell id="663" r="E24" connectionId="0">
    <xmlCellPr id="1" uniqueName="P1072051">
      <xmlPr mapId="1" xpath="/GFI-IZD-KI/IPK-KI_1000338/P1072051" xmlDataType="decimal"/>
    </xmlCellPr>
  </singleXmlCell>
  <singleXmlCell id="664" r="F24" connectionId="0">
    <xmlCellPr id="1" uniqueName="P1072052">
      <xmlPr mapId="1" xpath="/GFI-IZD-KI/IPK-KI_1000338/P1072052" xmlDataType="decimal"/>
    </xmlCellPr>
  </singleXmlCell>
  <singleXmlCell id="665" r="G24" connectionId="0">
    <xmlCellPr id="1" uniqueName="P1072053">
      <xmlPr mapId="1" xpath="/GFI-IZD-KI/IPK-KI_1000338/P1072053" xmlDataType="decimal"/>
    </xmlCellPr>
  </singleXmlCell>
  <singleXmlCell id="666" r="H24" connectionId="0">
    <xmlCellPr id="1" uniqueName="P1072054">
      <xmlPr mapId="1" xpath="/GFI-IZD-KI/IPK-KI_1000338/P1072054" xmlDataType="decimal"/>
    </xmlCellPr>
  </singleXmlCell>
  <singleXmlCell id="667" r="I24" connectionId="0">
    <xmlCellPr id="1" uniqueName="P1072055">
      <xmlPr mapId="1" xpath="/GFI-IZD-KI/IPK-KI_1000338/P1072055" xmlDataType="decimal"/>
    </xmlCellPr>
  </singleXmlCell>
  <singleXmlCell id="668" r="J24" connectionId="0">
    <xmlCellPr id="1" uniqueName="P1072056">
      <xmlPr mapId="1" xpath="/GFI-IZD-KI/IPK-KI_1000338/P1072056" xmlDataType="decimal"/>
    </xmlCellPr>
  </singleXmlCell>
  <singleXmlCell id="669" r="K24" connectionId="0">
    <xmlCellPr id="1" uniqueName="P1072057">
      <xmlPr mapId="1" xpath="/GFI-IZD-KI/IPK-KI_1000338/P1072057" xmlDataType="decimal"/>
    </xmlCellPr>
  </singleXmlCell>
  <singleXmlCell id="670" r="L24" connectionId="0">
    <xmlCellPr id="1" uniqueName="P1072058">
      <xmlPr mapId="1" xpath="/GFI-IZD-KI/IPK-KI_1000338/P1072058" xmlDataType="decimal"/>
    </xmlCellPr>
  </singleXmlCell>
  <singleXmlCell id="671" r="M24" connectionId="0">
    <xmlCellPr id="1" uniqueName="P1072059">
      <xmlPr mapId="1" xpath="/GFI-IZD-KI/IPK-KI_1000338/P1072059" xmlDataType="decimal"/>
    </xmlCellPr>
  </singleXmlCell>
  <singleXmlCell id="672" r="N24" connectionId="0">
    <xmlCellPr id="1" uniqueName="P1072060">
      <xmlPr mapId="1" xpath="/GFI-IZD-KI/IPK-KI_1000338/P1072060" xmlDataType="decimal"/>
    </xmlCellPr>
  </singleXmlCell>
  <singleXmlCell id="673" r="O24" connectionId="0">
    <xmlCellPr id="1" uniqueName="P1072061">
      <xmlPr mapId="1" xpath="/GFI-IZD-KI/IPK-KI_1000338/P1072061" xmlDataType="decimal"/>
    </xmlCellPr>
  </singleXmlCell>
  <singleXmlCell id="674" r="P24" connectionId="0">
    <xmlCellPr id="1" uniqueName="P1072062">
      <xmlPr mapId="1" xpath="/GFI-IZD-KI/IPK-KI_1000338/P1072062" xmlDataType="decimal"/>
    </xmlCellPr>
  </singleXmlCell>
  <singleXmlCell id="675" r="Q24" connectionId="0">
    <xmlCellPr id="1" uniqueName="P1072063">
      <xmlPr mapId="1" xpath="/GFI-IZD-KI/IPK-KI_1000338/P1072063" xmlDataType="decimal"/>
    </xmlCellPr>
  </singleXmlCell>
  <singleXmlCell id="676" r="R24" connectionId="0">
    <xmlCellPr id="1" uniqueName="P1072064">
      <xmlPr mapId="1" xpath="/GFI-IZD-KI/IPK-KI_1000338/P1072064" xmlDataType="decimal"/>
    </xmlCellPr>
  </singleXmlCell>
  <singleXmlCell id="677" r="E25" connectionId="0">
    <xmlCellPr id="1" uniqueName="P1072065">
      <xmlPr mapId="1" xpath="/GFI-IZD-KI/IPK-KI_1000338/P1072065" xmlDataType="decimal"/>
    </xmlCellPr>
  </singleXmlCell>
  <singleXmlCell id="678" r="F25" connectionId="0">
    <xmlCellPr id="1" uniqueName="P1072066">
      <xmlPr mapId="1" xpath="/GFI-IZD-KI/IPK-KI_1000338/P1072066" xmlDataType="decimal"/>
    </xmlCellPr>
  </singleXmlCell>
  <singleXmlCell id="679" r="G25" connectionId="0">
    <xmlCellPr id="1" uniqueName="P1072067">
      <xmlPr mapId="1" xpath="/GFI-IZD-KI/IPK-KI_1000338/P1072067" xmlDataType="decimal"/>
    </xmlCellPr>
  </singleXmlCell>
  <singleXmlCell id="680" r="H25" connectionId="0">
    <xmlCellPr id="1" uniqueName="P1072068">
      <xmlPr mapId="1" xpath="/GFI-IZD-KI/IPK-KI_1000338/P1072068" xmlDataType="decimal"/>
    </xmlCellPr>
  </singleXmlCell>
  <singleXmlCell id="681" r="I25" connectionId="0">
    <xmlCellPr id="1" uniqueName="P1072069">
      <xmlPr mapId="1" xpath="/GFI-IZD-KI/IPK-KI_1000338/P1072069" xmlDataType="decimal"/>
    </xmlCellPr>
  </singleXmlCell>
  <singleXmlCell id="682" r="J25" connectionId="0">
    <xmlCellPr id="1" uniqueName="P1072070">
      <xmlPr mapId="1" xpath="/GFI-IZD-KI/IPK-KI_1000338/P1072070" xmlDataType="decimal"/>
    </xmlCellPr>
  </singleXmlCell>
  <singleXmlCell id="683" r="K25" connectionId="0">
    <xmlCellPr id="1" uniqueName="P1072071">
      <xmlPr mapId="1" xpath="/GFI-IZD-KI/IPK-KI_1000338/P1072071" xmlDataType="decimal"/>
    </xmlCellPr>
  </singleXmlCell>
  <singleXmlCell id="684" r="L25" connectionId="0">
    <xmlCellPr id="1" uniqueName="P1072072">
      <xmlPr mapId="1" xpath="/GFI-IZD-KI/IPK-KI_1000338/P1072072" xmlDataType="decimal"/>
    </xmlCellPr>
  </singleXmlCell>
  <singleXmlCell id="685" r="M25" connectionId="0">
    <xmlCellPr id="1" uniqueName="P1072073">
      <xmlPr mapId="1" xpath="/GFI-IZD-KI/IPK-KI_1000338/P1072073" xmlDataType="decimal"/>
    </xmlCellPr>
  </singleXmlCell>
  <singleXmlCell id="686" r="N25" connectionId="0">
    <xmlCellPr id="1" uniqueName="P1072074">
      <xmlPr mapId="1" xpath="/GFI-IZD-KI/IPK-KI_1000338/P1072074" xmlDataType="decimal"/>
    </xmlCellPr>
  </singleXmlCell>
  <singleXmlCell id="687" r="O25" connectionId="0">
    <xmlCellPr id="1" uniqueName="P1072075">
      <xmlPr mapId="1" xpath="/GFI-IZD-KI/IPK-KI_1000338/P1072075" xmlDataType="decimal"/>
    </xmlCellPr>
  </singleXmlCell>
  <singleXmlCell id="688" r="P25" connectionId="0">
    <xmlCellPr id="1" uniqueName="P1072076">
      <xmlPr mapId="1" xpath="/GFI-IZD-KI/IPK-KI_1000338/P1072076" xmlDataType="decimal"/>
    </xmlCellPr>
  </singleXmlCell>
  <singleXmlCell id="689" r="Q25" connectionId="0">
    <xmlCellPr id="1" uniqueName="P1072077">
      <xmlPr mapId="1" xpath="/GFI-IZD-KI/IPK-KI_1000338/P1072077" xmlDataType="decimal"/>
    </xmlCellPr>
  </singleXmlCell>
  <singleXmlCell id="690" r="R25" connectionId="0">
    <xmlCellPr id="1" uniqueName="P1072078">
      <xmlPr mapId="1" xpath="/GFI-IZD-KI/IPK-KI_1000338/P1072078" xmlDataType="decimal"/>
    </xmlCellPr>
  </singleXmlCell>
  <singleXmlCell id="691" r="E26" connectionId="0">
    <xmlCellPr id="1" uniqueName="P1072079">
      <xmlPr mapId="1" xpath="/GFI-IZD-KI/IPK-KI_1000338/P1072079" xmlDataType="decimal"/>
    </xmlCellPr>
  </singleXmlCell>
  <singleXmlCell id="692" r="F26" connectionId="0">
    <xmlCellPr id="1" uniqueName="P1072080">
      <xmlPr mapId="1" xpath="/GFI-IZD-KI/IPK-KI_1000338/P1072080" xmlDataType="decimal"/>
    </xmlCellPr>
  </singleXmlCell>
  <singleXmlCell id="693" r="G26" connectionId="0">
    <xmlCellPr id="1" uniqueName="P1072081">
      <xmlPr mapId="1" xpath="/GFI-IZD-KI/IPK-KI_1000338/P1072081" xmlDataType="decimal"/>
    </xmlCellPr>
  </singleXmlCell>
  <singleXmlCell id="694" r="H26" connectionId="0">
    <xmlCellPr id="1" uniqueName="P1072082">
      <xmlPr mapId="1" xpath="/GFI-IZD-KI/IPK-KI_1000338/P1072082" xmlDataType="decimal"/>
    </xmlCellPr>
  </singleXmlCell>
  <singleXmlCell id="695" r="I26" connectionId="0">
    <xmlCellPr id="1" uniqueName="P1072083">
      <xmlPr mapId="1" xpath="/GFI-IZD-KI/IPK-KI_1000338/P1072083" xmlDataType="decimal"/>
    </xmlCellPr>
  </singleXmlCell>
  <singleXmlCell id="696" r="J26" connectionId="0">
    <xmlCellPr id="1" uniqueName="P1072084">
      <xmlPr mapId="1" xpath="/GFI-IZD-KI/IPK-KI_1000338/P1072084" xmlDataType="decimal"/>
    </xmlCellPr>
  </singleXmlCell>
  <singleXmlCell id="697" r="K26" connectionId="0">
    <xmlCellPr id="1" uniqueName="P1072085">
      <xmlPr mapId="1" xpath="/GFI-IZD-KI/IPK-KI_1000338/P1072085" xmlDataType="decimal"/>
    </xmlCellPr>
  </singleXmlCell>
  <singleXmlCell id="698" r="L26" connectionId="0">
    <xmlCellPr id="1" uniqueName="P1072086">
      <xmlPr mapId="1" xpath="/GFI-IZD-KI/IPK-KI_1000338/P1072086" xmlDataType="decimal"/>
    </xmlCellPr>
  </singleXmlCell>
  <singleXmlCell id="699" r="M26" connectionId="0">
    <xmlCellPr id="1" uniqueName="P1072087">
      <xmlPr mapId="1" xpath="/GFI-IZD-KI/IPK-KI_1000338/P1072087" xmlDataType="decimal"/>
    </xmlCellPr>
  </singleXmlCell>
  <singleXmlCell id="700" r="N26" connectionId="0">
    <xmlCellPr id="1" uniqueName="P1072088">
      <xmlPr mapId="1" xpath="/GFI-IZD-KI/IPK-KI_1000338/P1072088" xmlDataType="decimal"/>
    </xmlCellPr>
  </singleXmlCell>
  <singleXmlCell id="701" r="O26" connectionId="0">
    <xmlCellPr id="1" uniqueName="P1072089">
      <xmlPr mapId="1" xpath="/GFI-IZD-KI/IPK-KI_1000338/P1072089" xmlDataType="decimal"/>
    </xmlCellPr>
  </singleXmlCell>
  <singleXmlCell id="702" r="P26" connectionId="0">
    <xmlCellPr id="1" uniqueName="P1072090">
      <xmlPr mapId="1" xpath="/GFI-IZD-KI/IPK-KI_1000338/P1072090" xmlDataType="decimal"/>
    </xmlCellPr>
  </singleXmlCell>
  <singleXmlCell id="703" r="Q26" connectionId="0">
    <xmlCellPr id="1" uniqueName="P1072091">
      <xmlPr mapId="1" xpath="/GFI-IZD-KI/IPK-KI_1000338/P1072091" xmlDataType="decimal"/>
    </xmlCellPr>
  </singleXmlCell>
  <singleXmlCell id="704" r="R26" connectionId="0">
    <xmlCellPr id="1" uniqueName="P1072092">
      <xmlPr mapId="1" xpath="/GFI-IZD-KI/IPK-KI_1000338/P1072092"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71"/>
  <sheetViews>
    <sheetView topLeftCell="A28" zoomScaleNormal="100" workbookViewId="0">
      <selection sqref="A1:C1"/>
    </sheetView>
  </sheetViews>
  <sheetFormatPr defaultRowHeight="12.75" x14ac:dyDescent="0.2"/>
  <cols>
    <col min="7" max="7" width="9.7109375" customWidth="1"/>
    <col min="9" max="9" width="14.42578125" customWidth="1"/>
  </cols>
  <sheetData>
    <row r="1" spans="1:11" ht="15.75" x14ac:dyDescent="0.2">
      <c r="A1" s="158"/>
      <c r="B1" s="159"/>
      <c r="C1" s="159"/>
      <c r="D1" s="21"/>
      <c r="E1" s="21"/>
      <c r="F1" s="21"/>
      <c r="G1" s="21"/>
      <c r="H1" s="21"/>
      <c r="I1" s="21"/>
      <c r="J1" s="22"/>
    </row>
    <row r="2" spans="1:11" ht="14.45" customHeight="1" x14ac:dyDescent="0.2">
      <c r="A2" s="160" t="s">
        <v>252</v>
      </c>
      <c r="B2" s="161"/>
      <c r="C2" s="161"/>
      <c r="D2" s="161"/>
      <c r="E2" s="161"/>
      <c r="F2" s="161"/>
      <c r="G2" s="161"/>
      <c r="H2" s="161"/>
      <c r="I2" s="161"/>
      <c r="J2" s="162"/>
    </row>
    <row r="3" spans="1:11" ht="15" x14ac:dyDescent="0.2">
      <c r="A3" s="84"/>
      <c r="B3" s="85"/>
      <c r="C3" s="85"/>
      <c r="D3" s="85"/>
      <c r="E3" s="85"/>
      <c r="F3" s="85"/>
      <c r="G3" s="85"/>
      <c r="H3" s="85"/>
      <c r="I3" s="85"/>
      <c r="J3" s="86"/>
    </row>
    <row r="4" spans="1:11" ht="33.6" customHeight="1" x14ac:dyDescent="0.2">
      <c r="A4" s="163" t="s">
        <v>237</v>
      </c>
      <c r="B4" s="164"/>
      <c r="C4" s="164"/>
      <c r="D4" s="164"/>
      <c r="E4" s="165">
        <v>43101</v>
      </c>
      <c r="F4" s="166"/>
      <c r="G4" s="77" t="s">
        <v>0</v>
      </c>
      <c r="H4" s="165">
        <v>43465</v>
      </c>
      <c r="I4" s="166"/>
      <c r="J4" s="23"/>
    </row>
    <row r="5" spans="1:11" s="89" customFormat="1" ht="10.15" customHeight="1" x14ac:dyDescent="0.25">
      <c r="A5" s="167"/>
      <c r="B5" s="168"/>
      <c r="C5" s="168"/>
      <c r="D5" s="168"/>
      <c r="E5" s="168"/>
      <c r="F5" s="168"/>
      <c r="G5" s="168"/>
      <c r="H5" s="168"/>
      <c r="I5" s="168"/>
      <c r="J5" s="169"/>
    </row>
    <row r="6" spans="1:11" ht="20.45" customHeight="1" x14ac:dyDescent="0.2">
      <c r="A6" s="87"/>
      <c r="B6" s="90" t="s">
        <v>258</v>
      </c>
      <c r="C6" s="88"/>
      <c r="D6" s="88"/>
      <c r="E6" s="101">
        <v>2018</v>
      </c>
      <c r="F6" s="91"/>
      <c r="G6" s="77"/>
      <c r="H6" s="91"/>
      <c r="I6" s="91"/>
      <c r="J6" s="32"/>
    </row>
    <row r="7" spans="1:11" s="93" customFormat="1" ht="10.9" customHeight="1" x14ac:dyDescent="0.2">
      <c r="A7" s="87"/>
      <c r="B7" s="88"/>
      <c r="C7" s="88"/>
      <c r="D7" s="88"/>
      <c r="E7" s="92"/>
      <c r="F7" s="92"/>
      <c r="G7" s="77"/>
      <c r="H7" s="92"/>
      <c r="I7" s="92"/>
      <c r="J7" s="32"/>
    </row>
    <row r="8" spans="1:11" ht="37.9" customHeight="1" x14ac:dyDescent="0.2">
      <c r="A8" s="171" t="s">
        <v>259</v>
      </c>
      <c r="B8" s="172"/>
      <c r="C8" s="172"/>
      <c r="D8" s="172"/>
      <c r="E8" s="172"/>
      <c r="F8" s="172"/>
      <c r="G8" s="172"/>
      <c r="H8" s="172"/>
      <c r="I8" s="172"/>
      <c r="J8" s="24"/>
    </row>
    <row r="9" spans="1:11" ht="14.25" x14ac:dyDescent="0.2">
      <c r="A9" s="25"/>
      <c r="B9" s="72"/>
      <c r="C9" s="72"/>
      <c r="D9" s="72"/>
      <c r="E9" s="170"/>
      <c r="F9" s="170"/>
      <c r="G9" s="109"/>
      <c r="H9" s="109"/>
      <c r="I9" s="80"/>
      <c r="J9" s="81"/>
    </row>
    <row r="10" spans="1:11" ht="25.9" customHeight="1" x14ac:dyDescent="0.2">
      <c r="A10" s="138" t="s">
        <v>238</v>
      </c>
      <c r="B10" s="139"/>
      <c r="C10" s="150" t="s">
        <v>277</v>
      </c>
      <c r="D10" s="151"/>
      <c r="E10" s="83"/>
      <c r="F10" s="173" t="s">
        <v>260</v>
      </c>
      <c r="G10" s="174"/>
      <c r="H10" s="136" t="s">
        <v>278</v>
      </c>
      <c r="I10" s="137"/>
      <c r="J10" s="26"/>
    </row>
    <row r="11" spans="1:11" ht="15.6" customHeight="1" x14ac:dyDescent="0.2">
      <c r="A11" s="25"/>
      <c r="B11" s="72"/>
      <c r="C11" s="72"/>
      <c r="D11" s="72"/>
      <c r="E11" s="157"/>
      <c r="F11" s="157"/>
      <c r="G11" s="157"/>
      <c r="H11" s="157"/>
      <c r="I11" s="82"/>
      <c r="J11" s="26"/>
    </row>
    <row r="12" spans="1:11" ht="21" customHeight="1" x14ac:dyDescent="0.2">
      <c r="A12" s="110" t="s">
        <v>253</v>
      </c>
      <c r="B12" s="139"/>
      <c r="C12" s="150" t="s">
        <v>279</v>
      </c>
      <c r="D12" s="151"/>
      <c r="E12" s="156"/>
      <c r="F12" s="157"/>
      <c r="G12" s="157"/>
      <c r="H12" s="157"/>
      <c r="I12" s="82"/>
      <c r="J12" s="26"/>
    </row>
    <row r="13" spans="1:11" ht="10.9" customHeight="1" x14ac:dyDescent="0.2">
      <c r="A13" s="83"/>
      <c r="B13" s="82"/>
      <c r="C13" s="72"/>
      <c r="D13" s="72"/>
      <c r="E13" s="109"/>
      <c r="F13" s="109"/>
      <c r="G13" s="109"/>
      <c r="H13" s="109"/>
      <c r="I13" s="72"/>
      <c r="J13" s="27"/>
    </row>
    <row r="14" spans="1:11" ht="22.9" customHeight="1" x14ac:dyDescent="0.2">
      <c r="A14" s="110" t="s">
        <v>239</v>
      </c>
      <c r="B14" s="149"/>
      <c r="C14" s="150" t="s">
        <v>280</v>
      </c>
      <c r="D14" s="151"/>
      <c r="E14" s="155"/>
      <c r="F14" s="146"/>
      <c r="G14" s="73" t="s">
        <v>261</v>
      </c>
      <c r="H14" s="136" t="s">
        <v>290</v>
      </c>
      <c r="I14" s="137"/>
      <c r="J14" s="79"/>
      <c r="K14" s="105"/>
    </row>
    <row r="15" spans="1:11" ht="14.45" customHeight="1" x14ac:dyDescent="0.2">
      <c r="A15" s="83"/>
      <c r="B15" s="82"/>
      <c r="C15" s="72"/>
      <c r="D15" s="72"/>
      <c r="E15" s="109"/>
      <c r="F15" s="109"/>
      <c r="G15" s="109"/>
      <c r="H15" s="109"/>
      <c r="I15" s="72"/>
      <c r="J15" s="27"/>
    </row>
    <row r="16" spans="1:11" ht="13.15" customHeight="1" x14ac:dyDescent="0.2">
      <c r="A16" s="110" t="s">
        <v>262</v>
      </c>
      <c r="B16" s="149"/>
      <c r="C16" s="150" t="s">
        <v>298</v>
      </c>
      <c r="D16" s="151"/>
      <c r="E16" s="78"/>
      <c r="F16" s="78"/>
      <c r="G16" s="78"/>
      <c r="H16" s="78"/>
      <c r="I16" s="78"/>
      <c r="J16" s="79"/>
    </row>
    <row r="17" spans="1:10" ht="14.45" customHeight="1" x14ac:dyDescent="0.2">
      <c r="A17" s="152"/>
      <c r="B17" s="153"/>
      <c r="C17" s="153"/>
      <c r="D17" s="153"/>
      <c r="E17" s="153"/>
      <c r="F17" s="153"/>
      <c r="G17" s="153"/>
      <c r="H17" s="153"/>
      <c r="I17" s="153"/>
      <c r="J17" s="154"/>
    </row>
    <row r="18" spans="1:10" x14ac:dyDescent="0.2">
      <c r="A18" s="138" t="s">
        <v>240</v>
      </c>
      <c r="B18" s="139"/>
      <c r="C18" s="127" t="s">
        <v>281</v>
      </c>
      <c r="D18" s="128"/>
      <c r="E18" s="128"/>
      <c r="F18" s="128"/>
      <c r="G18" s="128"/>
      <c r="H18" s="128"/>
      <c r="I18" s="128"/>
      <c r="J18" s="129"/>
    </row>
    <row r="19" spans="1:10" ht="14.25" x14ac:dyDescent="0.2">
      <c r="A19" s="25"/>
      <c r="B19" s="72"/>
      <c r="C19" s="74"/>
      <c r="D19" s="72"/>
      <c r="E19" s="109"/>
      <c r="F19" s="109"/>
      <c r="G19" s="109"/>
      <c r="H19" s="109"/>
      <c r="I19" s="72"/>
      <c r="J19" s="27"/>
    </row>
    <row r="20" spans="1:10" ht="14.25" x14ac:dyDescent="0.2">
      <c r="A20" s="138" t="s">
        <v>241</v>
      </c>
      <c r="B20" s="139"/>
      <c r="C20" s="136">
        <v>48000</v>
      </c>
      <c r="D20" s="137"/>
      <c r="E20" s="109"/>
      <c r="F20" s="109"/>
      <c r="G20" s="127" t="s">
        <v>282</v>
      </c>
      <c r="H20" s="128"/>
      <c r="I20" s="128"/>
      <c r="J20" s="129"/>
    </row>
    <row r="21" spans="1:10" ht="14.25" x14ac:dyDescent="0.2">
      <c r="A21" s="25"/>
      <c r="B21" s="72"/>
      <c r="C21" s="72"/>
      <c r="D21" s="72"/>
      <c r="E21" s="109"/>
      <c r="F21" s="109"/>
      <c r="G21" s="109"/>
      <c r="H21" s="109"/>
      <c r="I21" s="72"/>
      <c r="J21" s="27"/>
    </row>
    <row r="22" spans="1:10" x14ac:dyDescent="0.2">
      <c r="A22" s="138" t="s">
        <v>242</v>
      </c>
      <c r="B22" s="139"/>
      <c r="C22" s="127" t="s">
        <v>283</v>
      </c>
      <c r="D22" s="128"/>
      <c r="E22" s="128"/>
      <c r="F22" s="128"/>
      <c r="G22" s="128"/>
      <c r="H22" s="128"/>
      <c r="I22" s="128"/>
      <c r="J22" s="129"/>
    </row>
    <row r="23" spans="1:10" ht="14.25" x14ac:dyDescent="0.2">
      <c r="A23" s="25"/>
      <c r="B23" s="72"/>
      <c r="C23" s="72"/>
      <c r="D23" s="72"/>
      <c r="E23" s="109"/>
      <c r="F23" s="109"/>
      <c r="G23" s="109"/>
      <c r="H23" s="109"/>
      <c r="I23" s="72"/>
      <c r="J23" s="27"/>
    </row>
    <row r="24" spans="1:10" ht="14.25" x14ac:dyDescent="0.2">
      <c r="A24" s="138" t="s">
        <v>243</v>
      </c>
      <c r="B24" s="139"/>
      <c r="C24" s="140" t="s">
        <v>284</v>
      </c>
      <c r="D24" s="141"/>
      <c r="E24" s="141"/>
      <c r="F24" s="141"/>
      <c r="G24" s="141"/>
      <c r="H24" s="141"/>
      <c r="I24" s="141"/>
      <c r="J24" s="142"/>
    </row>
    <row r="25" spans="1:10" ht="14.25" x14ac:dyDescent="0.2">
      <c r="A25" s="25"/>
      <c r="B25" s="72"/>
      <c r="C25" s="74"/>
      <c r="D25" s="72"/>
      <c r="E25" s="109"/>
      <c r="F25" s="109"/>
      <c r="G25" s="109"/>
      <c r="H25" s="109"/>
      <c r="I25" s="72"/>
      <c r="J25" s="27"/>
    </row>
    <row r="26" spans="1:10" ht="14.25" x14ac:dyDescent="0.2">
      <c r="A26" s="138" t="s">
        <v>244</v>
      </c>
      <c r="B26" s="139"/>
      <c r="C26" s="140" t="s">
        <v>285</v>
      </c>
      <c r="D26" s="141"/>
      <c r="E26" s="141"/>
      <c r="F26" s="141"/>
      <c r="G26" s="141"/>
      <c r="H26" s="141"/>
      <c r="I26" s="141"/>
      <c r="J26" s="142"/>
    </row>
    <row r="27" spans="1:10" ht="13.9" customHeight="1" x14ac:dyDescent="0.2">
      <c r="A27" s="25"/>
      <c r="B27" s="72"/>
      <c r="C27" s="74"/>
      <c r="D27" s="72"/>
      <c r="E27" s="109"/>
      <c r="F27" s="109"/>
      <c r="G27" s="109"/>
      <c r="H27" s="109"/>
      <c r="I27" s="72"/>
      <c r="J27" s="27"/>
    </row>
    <row r="28" spans="1:10" ht="22.9" customHeight="1" x14ac:dyDescent="0.2">
      <c r="A28" s="110" t="s">
        <v>254</v>
      </c>
      <c r="B28" s="139"/>
      <c r="C28" s="36">
        <v>221</v>
      </c>
      <c r="D28" s="28"/>
      <c r="E28" s="117"/>
      <c r="F28" s="117"/>
      <c r="G28" s="117"/>
      <c r="H28" s="117"/>
      <c r="I28" s="143"/>
      <c r="J28" s="144"/>
    </row>
    <row r="29" spans="1:10" ht="14.25" x14ac:dyDescent="0.2">
      <c r="A29" s="25"/>
      <c r="B29" s="72"/>
      <c r="C29" s="72"/>
      <c r="D29" s="72"/>
      <c r="E29" s="109"/>
      <c r="F29" s="109"/>
      <c r="G29" s="109"/>
      <c r="H29" s="109"/>
      <c r="I29" s="72"/>
      <c r="J29" s="27"/>
    </row>
    <row r="30" spans="1:10" ht="15" x14ac:dyDescent="0.2">
      <c r="A30" s="138" t="s">
        <v>245</v>
      </c>
      <c r="B30" s="139"/>
      <c r="C30" s="102" t="s">
        <v>264</v>
      </c>
      <c r="D30" s="145" t="s">
        <v>263</v>
      </c>
      <c r="E30" s="121"/>
      <c r="F30" s="121"/>
      <c r="G30" s="121"/>
      <c r="H30" s="94" t="s">
        <v>264</v>
      </c>
      <c r="I30" s="95" t="s">
        <v>265</v>
      </c>
      <c r="J30" s="96"/>
    </row>
    <row r="31" spans="1:10" x14ac:dyDescent="0.2">
      <c r="A31" s="138"/>
      <c r="B31" s="139"/>
      <c r="C31" s="29"/>
      <c r="D31" s="77"/>
      <c r="E31" s="146"/>
      <c r="F31" s="146"/>
      <c r="G31" s="146"/>
      <c r="H31" s="146"/>
      <c r="I31" s="147"/>
      <c r="J31" s="148"/>
    </row>
    <row r="32" spans="1:10" x14ac:dyDescent="0.2">
      <c r="A32" s="138" t="s">
        <v>255</v>
      </c>
      <c r="B32" s="139"/>
      <c r="C32" s="36" t="s">
        <v>268</v>
      </c>
      <c r="D32" s="145" t="s">
        <v>266</v>
      </c>
      <c r="E32" s="121"/>
      <c r="F32" s="121"/>
      <c r="G32" s="121"/>
      <c r="H32" s="97" t="s">
        <v>267</v>
      </c>
      <c r="I32" s="98" t="s">
        <v>268</v>
      </c>
      <c r="J32" s="99"/>
    </row>
    <row r="33" spans="1:10" ht="14.25" x14ac:dyDescent="0.2">
      <c r="A33" s="25"/>
      <c r="B33" s="72"/>
      <c r="C33" s="72"/>
      <c r="D33" s="72"/>
      <c r="E33" s="109"/>
      <c r="F33" s="109"/>
      <c r="G33" s="109"/>
      <c r="H33" s="109"/>
      <c r="I33" s="72"/>
      <c r="J33" s="27"/>
    </row>
    <row r="34" spans="1:10" x14ac:dyDescent="0.2">
      <c r="A34" s="145" t="s">
        <v>256</v>
      </c>
      <c r="B34" s="121"/>
      <c r="C34" s="121"/>
      <c r="D34" s="121"/>
      <c r="E34" s="121" t="s">
        <v>246</v>
      </c>
      <c r="F34" s="121"/>
      <c r="G34" s="121"/>
      <c r="H34" s="121"/>
      <c r="I34" s="121"/>
      <c r="J34" s="30" t="s">
        <v>247</v>
      </c>
    </row>
    <row r="35" spans="1:10" ht="14.25" x14ac:dyDescent="0.2">
      <c r="A35" s="25"/>
      <c r="B35" s="72"/>
      <c r="C35" s="72"/>
      <c r="D35" s="72"/>
      <c r="E35" s="109"/>
      <c r="F35" s="109"/>
      <c r="G35" s="109"/>
      <c r="H35" s="109"/>
      <c r="I35" s="72"/>
      <c r="J35" s="81"/>
    </row>
    <row r="36" spans="1:10" x14ac:dyDescent="0.2">
      <c r="A36" s="123"/>
      <c r="B36" s="124"/>
      <c r="C36" s="124"/>
      <c r="D36" s="124"/>
      <c r="E36" s="123"/>
      <c r="F36" s="124"/>
      <c r="G36" s="124"/>
      <c r="H36" s="124"/>
      <c r="I36" s="125"/>
      <c r="J36" s="75"/>
    </row>
    <row r="37" spans="1:10" ht="14.25" x14ac:dyDescent="0.2">
      <c r="A37" s="25"/>
      <c r="B37" s="72"/>
      <c r="C37" s="74"/>
      <c r="D37" s="126"/>
      <c r="E37" s="126"/>
      <c r="F37" s="126"/>
      <c r="G37" s="126"/>
      <c r="H37" s="126"/>
      <c r="I37" s="126"/>
      <c r="J37" s="27"/>
    </row>
    <row r="38" spans="1:10" x14ac:dyDescent="0.2">
      <c r="A38" s="123"/>
      <c r="B38" s="124"/>
      <c r="C38" s="124"/>
      <c r="D38" s="125"/>
      <c r="E38" s="123"/>
      <c r="F38" s="124"/>
      <c r="G38" s="124"/>
      <c r="H38" s="124"/>
      <c r="I38" s="125"/>
      <c r="J38" s="36"/>
    </row>
    <row r="39" spans="1:10" ht="14.25" x14ac:dyDescent="0.2">
      <c r="A39" s="25"/>
      <c r="B39" s="72"/>
      <c r="C39" s="74"/>
      <c r="D39" s="76"/>
      <c r="E39" s="126"/>
      <c r="F39" s="126"/>
      <c r="G39" s="126"/>
      <c r="H39" s="126"/>
      <c r="I39" s="82"/>
      <c r="J39" s="27"/>
    </row>
    <row r="40" spans="1:10" x14ac:dyDescent="0.2">
      <c r="A40" s="123"/>
      <c r="B40" s="124"/>
      <c r="C40" s="124"/>
      <c r="D40" s="125"/>
      <c r="E40" s="123"/>
      <c r="F40" s="124"/>
      <c r="G40" s="124"/>
      <c r="H40" s="124"/>
      <c r="I40" s="125"/>
      <c r="J40" s="36"/>
    </row>
    <row r="41" spans="1:10" ht="14.25" x14ac:dyDescent="0.2">
      <c r="A41" s="25"/>
      <c r="B41" s="72"/>
      <c r="C41" s="74"/>
      <c r="D41" s="76"/>
      <c r="E41" s="126"/>
      <c r="F41" s="126"/>
      <c r="G41" s="126"/>
      <c r="H41" s="126"/>
      <c r="I41" s="82"/>
      <c r="J41" s="27"/>
    </row>
    <row r="42" spans="1:10" x14ac:dyDescent="0.2">
      <c r="A42" s="123"/>
      <c r="B42" s="124"/>
      <c r="C42" s="124"/>
      <c r="D42" s="125"/>
      <c r="E42" s="123"/>
      <c r="F42" s="124"/>
      <c r="G42" s="124"/>
      <c r="H42" s="124"/>
      <c r="I42" s="125"/>
      <c r="J42" s="36"/>
    </row>
    <row r="43" spans="1:10" ht="14.25" x14ac:dyDescent="0.2">
      <c r="A43" s="31"/>
      <c r="B43" s="74"/>
      <c r="C43" s="131"/>
      <c r="D43" s="131"/>
      <c r="E43" s="109"/>
      <c r="F43" s="109"/>
      <c r="G43" s="131"/>
      <c r="H43" s="131"/>
      <c r="I43" s="131"/>
      <c r="J43" s="27"/>
    </row>
    <row r="44" spans="1:10" x14ac:dyDescent="0.2">
      <c r="A44" s="123"/>
      <c r="B44" s="124"/>
      <c r="C44" s="124"/>
      <c r="D44" s="125"/>
      <c r="E44" s="123"/>
      <c r="F44" s="124"/>
      <c r="G44" s="124"/>
      <c r="H44" s="124"/>
      <c r="I44" s="125"/>
      <c r="J44" s="36"/>
    </row>
    <row r="45" spans="1:10" ht="14.25" x14ac:dyDescent="0.2">
      <c r="A45" s="31"/>
      <c r="B45" s="74"/>
      <c r="C45" s="74"/>
      <c r="D45" s="72"/>
      <c r="E45" s="130"/>
      <c r="F45" s="130"/>
      <c r="G45" s="131"/>
      <c r="H45" s="131"/>
      <c r="I45" s="72"/>
      <c r="J45" s="27"/>
    </row>
    <row r="46" spans="1:10" x14ac:dyDescent="0.2">
      <c r="A46" s="123"/>
      <c r="B46" s="124"/>
      <c r="C46" s="124"/>
      <c r="D46" s="125"/>
      <c r="E46" s="123"/>
      <c r="F46" s="124"/>
      <c r="G46" s="124"/>
      <c r="H46" s="124"/>
      <c r="I46" s="125"/>
      <c r="J46" s="36"/>
    </row>
    <row r="47" spans="1:10" ht="14.25" x14ac:dyDescent="0.2">
      <c r="A47" s="31"/>
      <c r="B47" s="74"/>
      <c r="C47" s="74"/>
      <c r="D47" s="72"/>
      <c r="E47" s="109"/>
      <c r="F47" s="109"/>
      <c r="G47" s="131"/>
      <c r="H47" s="131"/>
      <c r="I47" s="72"/>
      <c r="J47" s="100" t="s">
        <v>269</v>
      </c>
    </row>
    <row r="48" spans="1:10" ht="14.25" x14ac:dyDescent="0.2">
      <c r="A48" s="31"/>
      <c r="B48" s="74"/>
      <c r="C48" s="74"/>
      <c r="D48" s="72"/>
      <c r="E48" s="109"/>
      <c r="F48" s="109"/>
      <c r="G48" s="131"/>
      <c r="H48" s="131"/>
      <c r="I48" s="72"/>
      <c r="J48" s="100" t="s">
        <v>270</v>
      </c>
    </row>
    <row r="49" spans="1:11" ht="23.25" customHeight="1" x14ac:dyDescent="0.2">
      <c r="A49" s="134" t="s">
        <v>248</v>
      </c>
      <c r="B49" s="135"/>
      <c r="C49" s="136" t="s">
        <v>270</v>
      </c>
      <c r="D49" s="137"/>
      <c r="E49" s="132" t="s">
        <v>271</v>
      </c>
      <c r="F49" s="133"/>
      <c r="G49" s="127"/>
      <c r="H49" s="128"/>
      <c r="I49" s="128"/>
      <c r="J49" s="129"/>
    </row>
    <row r="50" spans="1:11" ht="14.25" x14ac:dyDescent="0.2">
      <c r="A50" s="31"/>
      <c r="B50" s="74"/>
      <c r="C50" s="131"/>
      <c r="D50" s="131"/>
      <c r="E50" s="109"/>
      <c r="F50" s="109"/>
      <c r="G50" s="115" t="s">
        <v>272</v>
      </c>
      <c r="H50" s="115"/>
      <c r="I50" s="115"/>
      <c r="J50" s="32"/>
    </row>
    <row r="51" spans="1:11" ht="13.9" customHeight="1" x14ac:dyDescent="0.2">
      <c r="A51" s="110" t="s">
        <v>249</v>
      </c>
      <c r="B51" s="111"/>
      <c r="C51" s="127" t="s">
        <v>291</v>
      </c>
      <c r="D51" s="128"/>
      <c r="E51" s="128"/>
      <c r="F51" s="128"/>
      <c r="G51" s="128"/>
      <c r="H51" s="128"/>
      <c r="I51" s="128"/>
      <c r="J51" s="129"/>
    </row>
    <row r="52" spans="1:11" ht="14.25" x14ac:dyDescent="0.2">
      <c r="A52" s="25"/>
      <c r="B52" s="72"/>
      <c r="C52" s="117" t="s">
        <v>250</v>
      </c>
      <c r="D52" s="117"/>
      <c r="E52" s="117"/>
      <c r="F52" s="117"/>
      <c r="G52" s="117"/>
      <c r="H52" s="117"/>
      <c r="I52" s="117"/>
      <c r="J52" s="27"/>
    </row>
    <row r="53" spans="1:11" ht="14.25" x14ac:dyDescent="0.2">
      <c r="A53" s="110" t="s">
        <v>251</v>
      </c>
      <c r="B53" s="111"/>
      <c r="C53" s="118" t="s">
        <v>292</v>
      </c>
      <c r="D53" s="119"/>
      <c r="E53" s="120"/>
      <c r="F53" s="109"/>
      <c r="G53" s="109"/>
      <c r="H53" s="121"/>
      <c r="I53" s="121"/>
      <c r="J53" s="122"/>
    </row>
    <row r="54" spans="1:11" ht="14.25" x14ac:dyDescent="0.2">
      <c r="A54" s="25"/>
      <c r="B54" s="72"/>
      <c r="C54" s="74"/>
      <c r="D54" s="72"/>
      <c r="E54" s="109"/>
      <c r="F54" s="109"/>
      <c r="G54" s="109"/>
      <c r="H54" s="109"/>
      <c r="I54" s="72"/>
      <c r="J54" s="27"/>
    </row>
    <row r="55" spans="1:11" ht="14.45" customHeight="1" x14ac:dyDescent="0.2">
      <c r="A55" s="110" t="s">
        <v>243</v>
      </c>
      <c r="B55" s="111"/>
      <c r="C55" s="112" t="s">
        <v>293</v>
      </c>
      <c r="D55" s="113"/>
      <c r="E55" s="113"/>
      <c r="F55" s="113"/>
      <c r="G55" s="113"/>
      <c r="H55" s="113"/>
      <c r="I55" s="113"/>
      <c r="J55" s="114"/>
    </row>
    <row r="56" spans="1:11" ht="14.25" x14ac:dyDescent="0.2">
      <c r="A56" s="25"/>
      <c r="B56" s="72"/>
      <c r="C56" s="72"/>
      <c r="D56" s="72"/>
      <c r="E56" s="109"/>
      <c r="F56" s="109"/>
      <c r="G56" s="109"/>
      <c r="H56" s="109"/>
      <c r="I56" s="72"/>
      <c r="J56" s="27"/>
    </row>
    <row r="57" spans="1:11" ht="14.25" x14ac:dyDescent="0.2">
      <c r="A57" s="110" t="s">
        <v>273</v>
      </c>
      <c r="B57" s="111"/>
      <c r="C57" s="112" t="s">
        <v>294</v>
      </c>
      <c r="D57" s="113"/>
      <c r="E57" s="113"/>
      <c r="F57" s="113"/>
      <c r="G57" s="113"/>
      <c r="H57" s="113"/>
      <c r="I57" s="113"/>
      <c r="J57" s="114"/>
    </row>
    <row r="58" spans="1:11" ht="14.45" customHeight="1" x14ac:dyDescent="0.2">
      <c r="A58" s="25"/>
      <c r="B58" s="72"/>
      <c r="C58" s="115" t="s">
        <v>274</v>
      </c>
      <c r="D58" s="115"/>
      <c r="E58" s="115"/>
      <c r="F58" s="115"/>
      <c r="G58" s="72"/>
      <c r="H58" s="72"/>
      <c r="I58" s="72"/>
      <c r="J58" s="27"/>
    </row>
    <row r="59" spans="1:11" ht="14.25" x14ac:dyDescent="0.2">
      <c r="A59" s="110" t="s">
        <v>275</v>
      </c>
      <c r="B59" s="111"/>
      <c r="C59" s="112" t="s">
        <v>299</v>
      </c>
      <c r="D59" s="113"/>
      <c r="E59" s="113"/>
      <c r="F59" s="113"/>
      <c r="G59" s="113"/>
      <c r="H59" s="113"/>
      <c r="I59" s="113"/>
      <c r="J59" s="114"/>
      <c r="K59" s="105"/>
    </row>
    <row r="60" spans="1:11" ht="14.45" customHeight="1" x14ac:dyDescent="0.2">
      <c r="A60" s="33"/>
      <c r="B60" s="34"/>
      <c r="C60" s="116" t="s">
        <v>276</v>
      </c>
      <c r="D60" s="116"/>
      <c r="E60" s="116"/>
      <c r="F60" s="116"/>
      <c r="G60" s="116"/>
      <c r="H60" s="34"/>
      <c r="I60" s="34"/>
      <c r="J60" s="35"/>
    </row>
    <row r="67" ht="27" customHeight="1" x14ac:dyDescent="0.2"/>
    <row r="71" ht="38.450000000000003" customHeight="1" x14ac:dyDescent="0.2"/>
  </sheetData>
  <sheetProtection algorithmName="SHA-512" hashValue="4el+RQ4eiWvYdNwjTOrJXBmcg/LefoG2nBC0D0jLCZcF9jhQ+JKppxdUICDrx6E/Amuyh2b2QR+N/6po7joU+A==" saltValue="Zj72eVxejXEJucZZ9dto8A==" spinCount="100000" sheet="1" objects="1" scenarios="1" formatCells="0" insertRows="0"/>
  <mergeCells count="124">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A16:B16"/>
    <mergeCell ref="C16:D16"/>
    <mergeCell ref="A17:J17"/>
    <mergeCell ref="A18:B18"/>
    <mergeCell ref="C18:J18"/>
    <mergeCell ref="E19:F19"/>
    <mergeCell ref="G19:H19"/>
    <mergeCell ref="A20:B20"/>
    <mergeCell ref="C20:D20"/>
    <mergeCell ref="G20:J20"/>
    <mergeCell ref="E25:F25"/>
    <mergeCell ref="G25:H25"/>
    <mergeCell ref="E23:F23"/>
    <mergeCell ref="G23:H23"/>
    <mergeCell ref="A22:B22"/>
    <mergeCell ref="C22:J22"/>
    <mergeCell ref="A24:B24"/>
    <mergeCell ref="C24:J24"/>
    <mergeCell ref="E20:F20"/>
    <mergeCell ref="E21:F21"/>
    <mergeCell ref="G21:H21"/>
    <mergeCell ref="E35:F35"/>
    <mergeCell ref="G35:H35"/>
    <mergeCell ref="A36:D36"/>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A51:B51"/>
    <mergeCell ref="C51:J51"/>
    <mergeCell ref="E45:F45"/>
    <mergeCell ref="E43:F43"/>
    <mergeCell ref="A42:D42"/>
    <mergeCell ref="E42:I42"/>
    <mergeCell ref="C43:D43"/>
    <mergeCell ref="G43:I43"/>
    <mergeCell ref="A44:D44"/>
    <mergeCell ref="E44:I44"/>
    <mergeCell ref="G45:H45"/>
    <mergeCell ref="A46:D46"/>
    <mergeCell ref="E46:I46"/>
    <mergeCell ref="E49:F49"/>
    <mergeCell ref="E47:F47"/>
    <mergeCell ref="G47:H47"/>
    <mergeCell ref="E48:F48"/>
    <mergeCell ref="G48:H48"/>
    <mergeCell ref="A49:B49"/>
    <mergeCell ref="C49:D49"/>
    <mergeCell ref="G49:J49"/>
    <mergeCell ref="C50:D50"/>
    <mergeCell ref="E50:F50"/>
    <mergeCell ref="G50:I50"/>
    <mergeCell ref="E36:I36"/>
    <mergeCell ref="D37:I37"/>
    <mergeCell ref="A38:D38"/>
    <mergeCell ref="E38:I38"/>
    <mergeCell ref="E39:F39"/>
    <mergeCell ref="G39:H39"/>
    <mergeCell ref="A40:D40"/>
    <mergeCell ref="E40:I40"/>
    <mergeCell ref="E41:F41"/>
    <mergeCell ref="G41:H41"/>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0.7" right="0.7"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78"/>
  <sheetViews>
    <sheetView tabSelected="1" view="pageBreakPreview" zoomScale="110" zoomScaleNormal="100" workbookViewId="0">
      <selection sqref="A1:H1"/>
    </sheetView>
  </sheetViews>
  <sheetFormatPr defaultColWidth="8.85546875" defaultRowHeight="12.75" x14ac:dyDescent="0.2"/>
  <cols>
    <col min="1" max="5" width="8.85546875" style="16"/>
    <col min="6" max="6" width="14.85546875" style="16" customWidth="1"/>
    <col min="7" max="7" width="8.85546875" style="16"/>
    <col min="8" max="8" width="9.85546875" style="37" customWidth="1"/>
    <col min="9" max="9" width="10.28515625" style="37" customWidth="1"/>
    <col min="10" max="16384" width="8.85546875" style="16"/>
  </cols>
  <sheetData>
    <row r="1" spans="1:9" x14ac:dyDescent="0.2">
      <c r="A1" s="184" t="s">
        <v>1</v>
      </c>
      <c r="B1" s="185"/>
      <c r="C1" s="185"/>
      <c r="D1" s="185"/>
      <c r="E1" s="185"/>
      <c r="F1" s="185"/>
      <c r="G1" s="185"/>
      <c r="H1" s="185"/>
    </row>
    <row r="2" spans="1:9" x14ac:dyDescent="0.2">
      <c r="A2" s="186" t="s">
        <v>286</v>
      </c>
      <c r="B2" s="187"/>
      <c r="C2" s="187"/>
      <c r="D2" s="187"/>
      <c r="E2" s="187"/>
      <c r="F2" s="187"/>
      <c r="G2" s="187"/>
      <c r="H2" s="187"/>
    </row>
    <row r="3" spans="1:9" x14ac:dyDescent="0.2">
      <c r="A3" s="197" t="s">
        <v>12</v>
      </c>
      <c r="B3" s="198"/>
      <c r="C3" s="198"/>
      <c r="D3" s="198"/>
      <c r="E3" s="198"/>
      <c r="F3" s="198"/>
      <c r="G3" s="198"/>
      <c r="H3" s="198"/>
      <c r="I3" s="199"/>
    </row>
    <row r="4" spans="1:9" x14ac:dyDescent="0.2">
      <c r="A4" s="194" t="s">
        <v>287</v>
      </c>
      <c r="B4" s="195"/>
      <c r="C4" s="195"/>
      <c r="D4" s="195"/>
      <c r="E4" s="195"/>
      <c r="F4" s="195"/>
      <c r="G4" s="195"/>
      <c r="H4" s="195"/>
      <c r="I4" s="196"/>
    </row>
    <row r="5" spans="1:9" ht="45.75" thickBot="1" x14ac:dyDescent="0.25">
      <c r="A5" s="191" t="s">
        <v>2</v>
      </c>
      <c r="B5" s="192"/>
      <c r="C5" s="192"/>
      <c r="D5" s="192"/>
      <c r="E5" s="192"/>
      <c r="F5" s="193"/>
      <c r="G5" s="17" t="s">
        <v>4</v>
      </c>
      <c r="H5" s="38" t="s">
        <v>227</v>
      </c>
      <c r="I5" s="39" t="s">
        <v>226</v>
      </c>
    </row>
    <row r="6" spans="1:9" x14ac:dyDescent="0.2">
      <c r="A6" s="188">
        <v>1</v>
      </c>
      <c r="B6" s="189"/>
      <c r="C6" s="189"/>
      <c r="D6" s="189"/>
      <c r="E6" s="189"/>
      <c r="F6" s="190"/>
      <c r="G6" s="18">
        <v>2</v>
      </c>
      <c r="H6" s="19">
        <v>3</v>
      </c>
      <c r="I6" s="19">
        <v>4</v>
      </c>
    </row>
    <row r="7" spans="1:9" x14ac:dyDescent="0.2">
      <c r="A7" s="177"/>
      <c r="B7" s="177"/>
      <c r="C7" s="177"/>
      <c r="D7" s="177"/>
      <c r="E7" s="177"/>
      <c r="F7" s="177"/>
      <c r="G7" s="177"/>
      <c r="H7" s="177"/>
      <c r="I7" s="178"/>
    </row>
    <row r="8" spans="1:9" x14ac:dyDescent="0.2">
      <c r="A8" s="179" t="s">
        <v>14</v>
      </c>
      <c r="B8" s="180"/>
      <c r="C8" s="180"/>
      <c r="D8" s="180"/>
      <c r="E8" s="180"/>
      <c r="F8" s="180"/>
      <c r="G8" s="180"/>
      <c r="H8" s="180"/>
      <c r="I8" s="180"/>
    </row>
    <row r="9" spans="1:9" ht="28.5" customHeight="1" x14ac:dyDescent="0.2">
      <c r="A9" s="181" t="s">
        <v>22</v>
      </c>
      <c r="B9" s="181"/>
      <c r="C9" s="181"/>
      <c r="D9" s="181"/>
      <c r="E9" s="181"/>
      <c r="F9" s="181"/>
      <c r="G9" s="20">
        <v>1</v>
      </c>
      <c r="H9" s="40">
        <f>H10+H11+H12</f>
        <v>567295011</v>
      </c>
      <c r="I9" s="40">
        <f>I10+I11+I12</f>
        <v>429745489</v>
      </c>
    </row>
    <row r="10" spans="1:9" x14ac:dyDescent="0.2">
      <c r="A10" s="182" t="s">
        <v>23</v>
      </c>
      <c r="B10" s="182"/>
      <c r="C10" s="182"/>
      <c r="D10" s="182"/>
      <c r="E10" s="182"/>
      <c r="F10" s="182"/>
      <c r="G10" s="12">
        <v>2</v>
      </c>
      <c r="H10" s="41">
        <v>45573760</v>
      </c>
      <c r="I10" s="41">
        <v>45208242</v>
      </c>
    </row>
    <row r="11" spans="1:9" x14ac:dyDescent="0.2">
      <c r="A11" s="182" t="s">
        <v>24</v>
      </c>
      <c r="B11" s="182"/>
      <c r="C11" s="182"/>
      <c r="D11" s="182"/>
      <c r="E11" s="182"/>
      <c r="F11" s="182"/>
      <c r="G11" s="12">
        <v>3</v>
      </c>
      <c r="H11" s="41">
        <v>380748493</v>
      </c>
      <c r="I11" s="41">
        <v>312934875</v>
      </c>
    </row>
    <row r="12" spans="1:9" x14ac:dyDescent="0.2">
      <c r="A12" s="175" t="s">
        <v>25</v>
      </c>
      <c r="B12" s="175"/>
      <c r="C12" s="175"/>
      <c r="D12" s="175"/>
      <c r="E12" s="175"/>
      <c r="F12" s="175"/>
      <c r="G12" s="12">
        <v>4</v>
      </c>
      <c r="H12" s="41">
        <v>140972758</v>
      </c>
      <c r="I12" s="41">
        <v>71602372</v>
      </c>
    </row>
    <row r="13" spans="1:9" x14ac:dyDescent="0.2">
      <c r="A13" s="183" t="s">
        <v>26</v>
      </c>
      <c r="B13" s="183"/>
      <c r="C13" s="183"/>
      <c r="D13" s="183"/>
      <c r="E13" s="183"/>
      <c r="F13" s="183"/>
      <c r="G13" s="20">
        <v>5</v>
      </c>
      <c r="H13" s="40">
        <f>H14+H15+H16+H17</f>
        <v>0</v>
      </c>
      <c r="I13" s="40">
        <f>I14+I15+I16+I17</f>
        <v>0</v>
      </c>
    </row>
    <row r="14" spans="1:9" x14ac:dyDescent="0.2">
      <c r="A14" s="176" t="s">
        <v>27</v>
      </c>
      <c r="B14" s="176"/>
      <c r="C14" s="176"/>
      <c r="D14" s="176"/>
      <c r="E14" s="176"/>
      <c r="F14" s="176"/>
      <c r="G14" s="12">
        <v>6</v>
      </c>
      <c r="H14" s="41">
        <v>0</v>
      </c>
      <c r="I14" s="41">
        <v>0</v>
      </c>
    </row>
    <row r="15" spans="1:9" x14ac:dyDescent="0.2">
      <c r="A15" s="176" t="s">
        <v>28</v>
      </c>
      <c r="B15" s="176"/>
      <c r="C15" s="176"/>
      <c r="D15" s="176"/>
      <c r="E15" s="176"/>
      <c r="F15" s="176"/>
      <c r="G15" s="12">
        <v>7</v>
      </c>
      <c r="H15" s="41">
        <v>0</v>
      </c>
      <c r="I15" s="41">
        <v>0</v>
      </c>
    </row>
    <row r="16" spans="1:9" x14ac:dyDescent="0.2">
      <c r="A16" s="176" t="s">
        <v>29</v>
      </c>
      <c r="B16" s="176"/>
      <c r="C16" s="176"/>
      <c r="D16" s="176"/>
      <c r="E16" s="176"/>
      <c r="F16" s="176"/>
      <c r="G16" s="12">
        <v>8</v>
      </c>
      <c r="H16" s="41">
        <v>0</v>
      </c>
      <c r="I16" s="41">
        <v>0</v>
      </c>
    </row>
    <row r="17" spans="1:9" x14ac:dyDescent="0.2">
      <c r="A17" s="176" t="s">
        <v>30</v>
      </c>
      <c r="B17" s="176"/>
      <c r="C17" s="176"/>
      <c r="D17" s="176"/>
      <c r="E17" s="176"/>
      <c r="F17" s="176"/>
      <c r="G17" s="12">
        <v>9</v>
      </c>
      <c r="H17" s="41">
        <v>0</v>
      </c>
      <c r="I17" s="41">
        <v>0</v>
      </c>
    </row>
    <row r="18" spans="1:9" ht="25.9" customHeight="1" x14ac:dyDescent="0.2">
      <c r="A18" s="183" t="s">
        <v>31</v>
      </c>
      <c r="B18" s="183"/>
      <c r="C18" s="183"/>
      <c r="D18" s="183"/>
      <c r="E18" s="183"/>
      <c r="F18" s="183"/>
      <c r="G18" s="20">
        <v>10</v>
      </c>
      <c r="H18" s="40">
        <f>H19+H20+H21</f>
        <v>0</v>
      </c>
      <c r="I18" s="40">
        <f>I19+I20+I21</f>
        <v>26589225</v>
      </c>
    </row>
    <row r="19" spans="1:9" x14ac:dyDescent="0.2">
      <c r="A19" s="176" t="s">
        <v>28</v>
      </c>
      <c r="B19" s="176"/>
      <c r="C19" s="176"/>
      <c r="D19" s="176"/>
      <c r="E19" s="176"/>
      <c r="F19" s="176"/>
      <c r="G19" s="12">
        <v>11</v>
      </c>
      <c r="H19" s="41">
        <v>0</v>
      </c>
      <c r="I19" s="41">
        <v>26589225</v>
      </c>
    </row>
    <row r="20" spans="1:9" x14ac:dyDescent="0.2">
      <c r="A20" s="176" t="s">
        <v>29</v>
      </c>
      <c r="B20" s="176"/>
      <c r="C20" s="176"/>
      <c r="D20" s="176"/>
      <c r="E20" s="176"/>
      <c r="F20" s="176"/>
      <c r="G20" s="12">
        <v>12</v>
      </c>
      <c r="H20" s="41">
        <v>0</v>
      </c>
      <c r="I20" s="41">
        <v>0</v>
      </c>
    </row>
    <row r="21" spans="1:9" x14ac:dyDescent="0.2">
      <c r="A21" s="176" t="s">
        <v>30</v>
      </c>
      <c r="B21" s="176"/>
      <c r="C21" s="176"/>
      <c r="D21" s="176"/>
      <c r="E21" s="176"/>
      <c r="F21" s="176"/>
      <c r="G21" s="12">
        <v>13</v>
      </c>
      <c r="H21" s="41">
        <v>0</v>
      </c>
      <c r="I21" s="41">
        <v>0</v>
      </c>
    </row>
    <row r="22" spans="1:9" x14ac:dyDescent="0.2">
      <c r="A22" s="183" t="s">
        <v>32</v>
      </c>
      <c r="B22" s="183"/>
      <c r="C22" s="183"/>
      <c r="D22" s="183"/>
      <c r="E22" s="183"/>
      <c r="F22" s="183"/>
      <c r="G22" s="20">
        <v>14</v>
      </c>
      <c r="H22" s="40">
        <f>H23+H24</f>
        <v>0</v>
      </c>
      <c r="I22" s="40">
        <f>I23+I24</f>
        <v>0</v>
      </c>
    </row>
    <row r="23" spans="1:9" x14ac:dyDescent="0.2">
      <c r="A23" s="176" t="s">
        <v>29</v>
      </c>
      <c r="B23" s="176"/>
      <c r="C23" s="176"/>
      <c r="D23" s="176"/>
      <c r="E23" s="176"/>
      <c r="F23" s="176"/>
      <c r="G23" s="12">
        <v>15</v>
      </c>
      <c r="H23" s="41">
        <v>0</v>
      </c>
      <c r="I23" s="41">
        <v>0</v>
      </c>
    </row>
    <row r="24" spans="1:9" x14ac:dyDescent="0.2">
      <c r="A24" s="176" t="s">
        <v>30</v>
      </c>
      <c r="B24" s="176"/>
      <c r="C24" s="176"/>
      <c r="D24" s="176"/>
      <c r="E24" s="176"/>
      <c r="F24" s="176"/>
      <c r="G24" s="12">
        <v>16</v>
      </c>
      <c r="H24" s="41">
        <v>0</v>
      </c>
      <c r="I24" s="41">
        <v>0</v>
      </c>
    </row>
    <row r="25" spans="1:9" ht="25.9" customHeight="1" x14ac:dyDescent="0.2">
      <c r="A25" s="183" t="s">
        <v>33</v>
      </c>
      <c r="B25" s="183"/>
      <c r="C25" s="183"/>
      <c r="D25" s="183"/>
      <c r="E25" s="183"/>
      <c r="F25" s="183"/>
      <c r="G25" s="20">
        <v>17</v>
      </c>
      <c r="H25" s="40">
        <f>H26+H27+H28</f>
        <v>723360556</v>
      </c>
      <c r="I25" s="40">
        <f>I26+I27+I28</f>
        <v>674016091</v>
      </c>
    </row>
    <row r="26" spans="1:9" x14ac:dyDescent="0.2">
      <c r="A26" s="176" t="s">
        <v>28</v>
      </c>
      <c r="B26" s="176"/>
      <c r="C26" s="176"/>
      <c r="D26" s="176"/>
      <c r="E26" s="176"/>
      <c r="F26" s="176"/>
      <c r="G26" s="12">
        <v>18</v>
      </c>
      <c r="H26" s="42">
        <v>59915921</v>
      </c>
      <c r="I26" s="42">
        <v>168296270</v>
      </c>
    </row>
    <row r="27" spans="1:9" x14ac:dyDescent="0.2">
      <c r="A27" s="176" t="s">
        <v>29</v>
      </c>
      <c r="B27" s="176"/>
      <c r="C27" s="176"/>
      <c r="D27" s="176"/>
      <c r="E27" s="176"/>
      <c r="F27" s="176"/>
      <c r="G27" s="12">
        <v>19</v>
      </c>
      <c r="H27" s="42">
        <v>663444635</v>
      </c>
      <c r="I27" s="42">
        <v>505719821</v>
      </c>
    </row>
    <row r="28" spans="1:9" x14ac:dyDescent="0.2">
      <c r="A28" s="176" t="s">
        <v>30</v>
      </c>
      <c r="B28" s="176"/>
      <c r="C28" s="176"/>
      <c r="D28" s="176"/>
      <c r="E28" s="176"/>
      <c r="F28" s="176"/>
      <c r="G28" s="12">
        <v>20</v>
      </c>
      <c r="H28" s="42">
        <v>0</v>
      </c>
      <c r="I28" s="42">
        <v>0</v>
      </c>
    </row>
    <row r="29" spans="1:9" x14ac:dyDescent="0.2">
      <c r="A29" s="183" t="s">
        <v>34</v>
      </c>
      <c r="B29" s="183"/>
      <c r="C29" s="183"/>
      <c r="D29" s="183"/>
      <c r="E29" s="183"/>
      <c r="F29" s="183"/>
      <c r="G29" s="20">
        <v>21</v>
      </c>
      <c r="H29" s="40">
        <f>H30+H31</f>
        <v>1829954140</v>
      </c>
      <c r="I29" s="40">
        <f>I30+I31</f>
        <v>2097252167</v>
      </c>
    </row>
    <row r="30" spans="1:9" x14ac:dyDescent="0.2">
      <c r="A30" s="176" t="s">
        <v>29</v>
      </c>
      <c r="B30" s="176"/>
      <c r="C30" s="176"/>
      <c r="D30" s="176"/>
      <c r="E30" s="176"/>
      <c r="F30" s="176"/>
      <c r="G30" s="12">
        <v>22</v>
      </c>
      <c r="H30" s="42">
        <v>105750087</v>
      </c>
      <c r="I30" s="42">
        <v>116173694</v>
      </c>
    </row>
    <row r="31" spans="1:9" x14ac:dyDescent="0.2">
      <c r="A31" s="176" t="s">
        <v>30</v>
      </c>
      <c r="B31" s="176"/>
      <c r="C31" s="176"/>
      <c r="D31" s="176"/>
      <c r="E31" s="176"/>
      <c r="F31" s="176"/>
      <c r="G31" s="12">
        <v>23</v>
      </c>
      <c r="H31" s="42">
        <v>1724204053</v>
      </c>
      <c r="I31" s="42">
        <v>1981078473</v>
      </c>
    </row>
    <row r="32" spans="1:9" x14ac:dyDescent="0.2">
      <c r="A32" s="176" t="s">
        <v>35</v>
      </c>
      <c r="B32" s="176"/>
      <c r="C32" s="176"/>
      <c r="D32" s="176"/>
      <c r="E32" s="176"/>
      <c r="F32" s="176"/>
      <c r="G32" s="12">
        <v>24</v>
      </c>
      <c r="H32" s="42">
        <v>0</v>
      </c>
      <c r="I32" s="42">
        <v>0</v>
      </c>
    </row>
    <row r="33" spans="1:9" ht="28.9" customHeight="1" x14ac:dyDescent="0.2">
      <c r="A33" s="176" t="s">
        <v>36</v>
      </c>
      <c r="B33" s="176"/>
      <c r="C33" s="176"/>
      <c r="D33" s="176"/>
      <c r="E33" s="176"/>
      <c r="F33" s="176"/>
      <c r="G33" s="12">
        <v>25</v>
      </c>
      <c r="H33" s="42">
        <v>0</v>
      </c>
      <c r="I33" s="42">
        <v>0</v>
      </c>
    </row>
    <row r="34" spans="1:9" x14ac:dyDescent="0.2">
      <c r="A34" s="176" t="s">
        <v>37</v>
      </c>
      <c r="B34" s="176"/>
      <c r="C34" s="176"/>
      <c r="D34" s="176"/>
      <c r="E34" s="176"/>
      <c r="F34" s="176"/>
      <c r="G34" s="12">
        <v>26</v>
      </c>
      <c r="H34" s="42">
        <v>0</v>
      </c>
      <c r="I34" s="42">
        <v>0</v>
      </c>
    </row>
    <row r="35" spans="1:9" x14ac:dyDescent="0.2">
      <c r="A35" s="176" t="s">
        <v>38</v>
      </c>
      <c r="B35" s="176"/>
      <c r="C35" s="176"/>
      <c r="D35" s="176"/>
      <c r="E35" s="176"/>
      <c r="F35" s="176"/>
      <c r="G35" s="12">
        <v>27</v>
      </c>
      <c r="H35" s="42">
        <v>98706461</v>
      </c>
      <c r="I35" s="42">
        <v>87479814</v>
      </c>
    </row>
    <row r="36" spans="1:9" x14ac:dyDescent="0.2">
      <c r="A36" s="176" t="s">
        <v>39</v>
      </c>
      <c r="B36" s="176"/>
      <c r="C36" s="176"/>
      <c r="D36" s="176"/>
      <c r="E36" s="176"/>
      <c r="F36" s="176"/>
      <c r="G36" s="12">
        <v>28</v>
      </c>
      <c r="H36" s="42">
        <v>44952017</v>
      </c>
      <c r="I36" s="42">
        <v>44566417</v>
      </c>
    </row>
    <row r="37" spans="1:9" x14ac:dyDescent="0.2">
      <c r="A37" s="176" t="s">
        <v>40</v>
      </c>
      <c r="B37" s="176"/>
      <c r="C37" s="176"/>
      <c r="D37" s="176"/>
      <c r="E37" s="176"/>
      <c r="F37" s="176"/>
      <c r="G37" s="12">
        <v>29</v>
      </c>
      <c r="H37" s="42">
        <v>5220456</v>
      </c>
      <c r="I37" s="42">
        <v>6115684</v>
      </c>
    </row>
    <row r="38" spans="1:9" x14ac:dyDescent="0.2">
      <c r="A38" s="176" t="s">
        <v>41</v>
      </c>
      <c r="B38" s="176"/>
      <c r="C38" s="176"/>
      <c r="D38" s="176"/>
      <c r="E38" s="176"/>
      <c r="F38" s="176"/>
      <c r="G38" s="12">
        <v>30</v>
      </c>
      <c r="H38" s="42">
        <v>2848701</v>
      </c>
      <c r="I38" s="42">
        <v>2237378</v>
      </c>
    </row>
    <row r="39" spans="1:9" ht="27.6" customHeight="1" x14ac:dyDescent="0.2">
      <c r="A39" s="176" t="s">
        <v>42</v>
      </c>
      <c r="B39" s="176"/>
      <c r="C39" s="176"/>
      <c r="D39" s="176"/>
      <c r="E39" s="176"/>
      <c r="F39" s="176"/>
      <c r="G39" s="12">
        <v>31</v>
      </c>
      <c r="H39" s="42">
        <v>2576641</v>
      </c>
      <c r="I39" s="42">
        <v>10497940</v>
      </c>
    </row>
    <row r="40" spans="1:9" x14ac:dyDescent="0.2">
      <c r="A40" s="202" t="s">
        <v>43</v>
      </c>
      <c r="B40" s="202"/>
      <c r="C40" s="202"/>
      <c r="D40" s="202"/>
      <c r="E40" s="202"/>
      <c r="F40" s="202"/>
      <c r="G40" s="20">
        <v>32</v>
      </c>
      <c r="H40" s="43">
        <f>H9+H13+H18+H22+H25+H29+H32+H33+H34+H35+H36+H37+H38+H39</f>
        <v>3274913983</v>
      </c>
      <c r="I40" s="43">
        <f>I9+I13+I18+I22+I25+I29+I32+I33+I34+I35+I36+I37+I38+I39</f>
        <v>3378500205</v>
      </c>
    </row>
    <row r="41" spans="1:9" x14ac:dyDescent="0.2">
      <c r="A41" s="179" t="s">
        <v>15</v>
      </c>
      <c r="B41" s="180"/>
      <c r="C41" s="180"/>
      <c r="D41" s="180"/>
      <c r="E41" s="180"/>
      <c r="F41" s="180"/>
      <c r="G41" s="180"/>
      <c r="H41" s="180"/>
      <c r="I41" s="180"/>
    </row>
    <row r="42" spans="1:9" x14ac:dyDescent="0.2">
      <c r="A42" s="201" t="s">
        <v>44</v>
      </c>
      <c r="B42" s="183"/>
      <c r="C42" s="183"/>
      <c r="D42" s="183"/>
      <c r="E42" s="183"/>
      <c r="F42" s="183"/>
      <c r="G42" s="20">
        <v>33</v>
      </c>
      <c r="H42" s="40">
        <f>H43+H44+H45+H46+H47</f>
        <v>0</v>
      </c>
      <c r="I42" s="40">
        <f>I43+I44+I45+I46+I47</f>
        <v>0</v>
      </c>
    </row>
    <row r="43" spans="1:9" x14ac:dyDescent="0.2">
      <c r="A43" s="176" t="s">
        <v>45</v>
      </c>
      <c r="B43" s="176"/>
      <c r="C43" s="176"/>
      <c r="D43" s="176"/>
      <c r="E43" s="176"/>
      <c r="F43" s="176"/>
      <c r="G43" s="12">
        <v>34</v>
      </c>
      <c r="H43" s="41">
        <v>0</v>
      </c>
      <c r="I43" s="41">
        <v>0</v>
      </c>
    </row>
    <row r="44" spans="1:9" x14ac:dyDescent="0.2">
      <c r="A44" s="176" t="s">
        <v>46</v>
      </c>
      <c r="B44" s="176"/>
      <c r="C44" s="176"/>
      <c r="D44" s="176"/>
      <c r="E44" s="176"/>
      <c r="F44" s="176"/>
      <c r="G44" s="12">
        <v>35</v>
      </c>
      <c r="H44" s="41">
        <v>0</v>
      </c>
      <c r="I44" s="41">
        <v>0</v>
      </c>
    </row>
    <row r="45" spans="1:9" x14ac:dyDescent="0.2">
      <c r="A45" s="176" t="s">
        <v>47</v>
      </c>
      <c r="B45" s="176"/>
      <c r="C45" s="176"/>
      <c r="D45" s="176"/>
      <c r="E45" s="176"/>
      <c r="F45" s="176"/>
      <c r="G45" s="12">
        <v>36</v>
      </c>
      <c r="H45" s="41">
        <v>0</v>
      </c>
      <c r="I45" s="41">
        <v>0</v>
      </c>
    </row>
    <row r="46" spans="1:9" x14ac:dyDescent="0.2">
      <c r="A46" s="176" t="s">
        <v>48</v>
      </c>
      <c r="B46" s="176"/>
      <c r="C46" s="176"/>
      <c r="D46" s="176"/>
      <c r="E46" s="176"/>
      <c r="F46" s="176"/>
      <c r="G46" s="12">
        <v>37</v>
      </c>
      <c r="H46" s="41">
        <v>0</v>
      </c>
      <c r="I46" s="41">
        <v>0</v>
      </c>
    </row>
    <row r="47" spans="1:9" x14ac:dyDescent="0.2">
      <c r="A47" s="176" t="s">
        <v>49</v>
      </c>
      <c r="B47" s="176"/>
      <c r="C47" s="176"/>
      <c r="D47" s="176"/>
      <c r="E47" s="176"/>
      <c r="F47" s="176"/>
      <c r="G47" s="12">
        <v>38</v>
      </c>
      <c r="H47" s="41">
        <v>0</v>
      </c>
      <c r="I47" s="41">
        <v>0</v>
      </c>
    </row>
    <row r="48" spans="1:9" ht="27.6" customHeight="1" x14ac:dyDescent="0.2">
      <c r="A48" s="201" t="s">
        <v>50</v>
      </c>
      <c r="B48" s="183"/>
      <c r="C48" s="183"/>
      <c r="D48" s="183"/>
      <c r="E48" s="183"/>
      <c r="F48" s="183"/>
      <c r="G48" s="20">
        <v>39</v>
      </c>
      <c r="H48" s="40">
        <f>H49+H50+H51</f>
        <v>0</v>
      </c>
      <c r="I48" s="40">
        <f>I49+I50+I51</f>
        <v>0</v>
      </c>
    </row>
    <row r="49" spans="1:9" x14ac:dyDescent="0.2">
      <c r="A49" s="176" t="s">
        <v>47</v>
      </c>
      <c r="B49" s="176"/>
      <c r="C49" s="176"/>
      <c r="D49" s="176"/>
      <c r="E49" s="176"/>
      <c r="F49" s="176"/>
      <c r="G49" s="12">
        <v>40</v>
      </c>
      <c r="H49" s="41">
        <v>0</v>
      </c>
      <c r="I49" s="41">
        <v>0</v>
      </c>
    </row>
    <row r="50" spans="1:9" x14ac:dyDescent="0.2">
      <c r="A50" s="176" t="s">
        <v>48</v>
      </c>
      <c r="B50" s="176"/>
      <c r="C50" s="176"/>
      <c r="D50" s="176"/>
      <c r="E50" s="176"/>
      <c r="F50" s="176"/>
      <c r="G50" s="12">
        <v>41</v>
      </c>
      <c r="H50" s="41">
        <v>0</v>
      </c>
      <c r="I50" s="41">
        <v>0</v>
      </c>
    </row>
    <row r="51" spans="1:9" x14ac:dyDescent="0.2">
      <c r="A51" s="176" t="s">
        <v>49</v>
      </c>
      <c r="B51" s="176"/>
      <c r="C51" s="176"/>
      <c r="D51" s="176"/>
      <c r="E51" s="176"/>
      <c r="F51" s="176"/>
      <c r="G51" s="12">
        <v>42</v>
      </c>
      <c r="H51" s="41">
        <v>0</v>
      </c>
      <c r="I51" s="41">
        <v>0</v>
      </c>
    </row>
    <row r="52" spans="1:9" x14ac:dyDescent="0.2">
      <c r="A52" s="201" t="s">
        <v>51</v>
      </c>
      <c r="B52" s="183"/>
      <c r="C52" s="183"/>
      <c r="D52" s="183"/>
      <c r="E52" s="183"/>
      <c r="F52" s="183"/>
      <c r="G52" s="20">
        <v>43</v>
      </c>
      <c r="H52" s="40">
        <f>H53+H54+H55</f>
        <v>2789587705</v>
      </c>
      <c r="I52" s="40">
        <f>I53+I54+I55</f>
        <v>2880565246</v>
      </c>
    </row>
    <row r="53" spans="1:9" x14ac:dyDescent="0.2">
      <c r="A53" s="176" t="s">
        <v>47</v>
      </c>
      <c r="B53" s="176"/>
      <c r="C53" s="176"/>
      <c r="D53" s="176"/>
      <c r="E53" s="176"/>
      <c r="F53" s="176"/>
      <c r="G53" s="12">
        <v>44</v>
      </c>
      <c r="H53" s="41">
        <v>2659664613</v>
      </c>
      <c r="I53" s="41">
        <v>2782040524</v>
      </c>
    </row>
    <row r="54" spans="1:9" x14ac:dyDescent="0.2">
      <c r="A54" s="176" t="s">
        <v>48</v>
      </c>
      <c r="B54" s="176"/>
      <c r="C54" s="176"/>
      <c r="D54" s="176"/>
      <c r="E54" s="176"/>
      <c r="F54" s="176"/>
      <c r="G54" s="12">
        <v>45</v>
      </c>
      <c r="H54" s="41">
        <v>129032206</v>
      </c>
      <c r="I54" s="41">
        <v>97003897</v>
      </c>
    </row>
    <row r="55" spans="1:9" x14ac:dyDescent="0.2">
      <c r="A55" s="176" t="s">
        <v>49</v>
      </c>
      <c r="B55" s="176"/>
      <c r="C55" s="176"/>
      <c r="D55" s="176"/>
      <c r="E55" s="176"/>
      <c r="F55" s="176"/>
      <c r="G55" s="12">
        <v>46</v>
      </c>
      <c r="H55" s="41">
        <v>890886</v>
      </c>
      <c r="I55" s="41">
        <v>1520825</v>
      </c>
    </row>
    <row r="56" spans="1:9" x14ac:dyDescent="0.2">
      <c r="A56" s="176" t="s">
        <v>52</v>
      </c>
      <c r="B56" s="176"/>
      <c r="C56" s="176"/>
      <c r="D56" s="176"/>
      <c r="E56" s="176"/>
      <c r="F56" s="176"/>
      <c r="G56" s="12">
        <v>47</v>
      </c>
      <c r="H56" s="41">
        <v>0</v>
      </c>
      <c r="I56" s="41">
        <v>0</v>
      </c>
    </row>
    <row r="57" spans="1:9" ht="24" customHeight="1" x14ac:dyDescent="0.2">
      <c r="A57" s="200" t="s">
        <v>53</v>
      </c>
      <c r="B57" s="200"/>
      <c r="C57" s="200"/>
      <c r="D57" s="200"/>
      <c r="E57" s="200"/>
      <c r="F57" s="200"/>
      <c r="G57" s="12">
        <v>48</v>
      </c>
      <c r="H57" s="41">
        <v>0</v>
      </c>
      <c r="I57" s="41">
        <v>0</v>
      </c>
    </row>
    <row r="58" spans="1:9" x14ac:dyDescent="0.2">
      <c r="A58" s="200" t="s">
        <v>54</v>
      </c>
      <c r="B58" s="200"/>
      <c r="C58" s="200"/>
      <c r="D58" s="200"/>
      <c r="E58" s="200"/>
      <c r="F58" s="200"/>
      <c r="G58" s="12">
        <v>49</v>
      </c>
      <c r="H58" s="41">
        <v>4653189</v>
      </c>
      <c r="I58" s="41">
        <v>5748169</v>
      </c>
    </row>
    <row r="59" spans="1:9" x14ac:dyDescent="0.2">
      <c r="A59" s="200" t="s">
        <v>55</v>
      </c>
      <c r="B59" s="176"/>
      <c r="C59" s="176"/>
      <c r="D59" s="176"/>
      <c r="E59" s="176"/>
      <c r="F59" s="176"/>
      <c r="G59" s="12">
        <v>50</v>
      </c>
      <c r="H59" s="41">
        <v>2441506</v>
      </c>
      <c r="I59" s="41">
        <v>805603</v>
      </c>
    </row>
    <row r="60" spans="1:9" x14ac:dyDescent="0.2">
      <c r="A60" s="200" t="s">
        <v>56</v>
      </c>
      <c r="B60" s="200"/>
      <c r="C60" s="200"/>
      <c r="D60" s="200"/>
      <c r="E60" s="200"/>
      <c r="F60" s="200"/>
      <c r="G60" s="12">
        <v>51</v>
      </c>
      <c r="H60" s="41">
        <v>0</v>
      </c>
      <c r="I60" s="41">
        <v>0</v>
      </c>
    </row>
    <row r="61" spans="1:9" x14ac:dyDescent="0.2">
      <c r="A61" s="200" t="s">
        <v>57</v>
      </c>
      <c r="B61" s="200"/>
      <c r="C61" s="200"/>
      <c r="D61" s="200"/>
      <c r="E61" s="200"/>
      <c r="F61" s="200"/>
      <c r="G61" s="12">
        <v>52</v>
      </c>
      <c r="H61" s="41">
        <v>39308254</v>
      </c>
      <c r="I61" s="41">
        <v>50817018</v>
      </c>
    </row>
    <row r="62" spans="1:9" ht="31.15" customHeight="1" x14ac:dyDescent="0.2">
      <c r="A62" s="200" t="s">
        <v>58</v>
      </c>
      <c r="B62" s="200"/>
      <c r="C62" s="200"/>
      <c r="D62" s="200"/>
      <c r="E62" s="200"/>
      <c r="F62" s="200"/>
      <c r="G62" s="12">
        <v>53</v>
      </c>
      <c r="H62" s="41">
        <v>0</v>
      </c>
      <c r="I62" s="41">
        <v>0</v>
      </c>
    </row>
    <row r="63" spans="1:9" x14ac:dyDescent="0.2">
      <c r="A63" s="202" t="s">
        <v>59</v>
      </c>
      <c r="B63" s="203"/>
      <c r="C63" s="203"/>
      <c r="D63" s="203"/>
      <c r="E63" s="203"/>
      <c r="F63" s="203"/>
      <c r="G63" s="20">
        <v>54</v>
      </c>
      <c r="H63" s="43">
        <f>H42+H48+H52+H56+H57+H58+H59+H60+H61+H62</f>
        <v>2835990654</v>
      </c>
      <c r="I63" s="43">
        <f>I42+I48+I52+I56+I57+I58+I59+I60+I61+I62</f>
        <v>2937936036</v>
      </c>
    </row>
    <row r="64" spans="1:9" x14ac:dyDescent="0.2">
      <c r="A64" s="204" t="s">
        <v>16</v>
      </c>
      <c r="B64" s="205"/>
      <c r="C64" s="205"/>
      <c r="D64" s="205"/>
      <c r="E64" s="205"/>
      <c r="F64" s="205"/>
      <c r="G64" s="205"/>
      <c r="H64" s="205"/>
      <c r="I64" s="205"/>
    </row>
    <row r="65" spans="1:9" x14ac:dyDescent="0.2">
      <c r="A65" s="176" t="s">
        <v>60</v>
      </c>
      <c r="B65" s="176"/>
      <c r="C65" s="176"/>
      <c r="D65" s="176"/>
      <c r="E65" s="176"/>
      <c r="F65" s="176"/>
      <c r="G65" s="12">
        <v>55</v>
      </c>
      <c r="H65" s="41">
        <v>267499600</v>
      </c>
      <c r="I65" s="41">
        <v>267499600</v>
      </c>
    </row>
    <row r="66" spans="1:9" x14ac:dyDescent="0.2">
      <c r="A66" s="176" t="s">
        <v>61</v>
      </c>
      <c r="B66" s="176"/>
      <c r="C66" s="176"/>
      <c r="D66" s="176"/>
      <c r="E66" s="176"/>
      <c r="F66" s="176"/>
      <c r="G66" s="12">
        <v>56</v>
      </c>
      <c r="H66" s="41">
        <v>3015402</v>
      </c>
      <c r="I66" s="41">
        <v>3015402</v>
      </c>
    </row>
    <row r="67" spans="1:9" x14ac:dyDescent="0.2">
      <c r="A67" s="176" t="s">
        <v>62</v>
      </c>
      <c r="B67" s="176"/>
      <c r="C67" s="176"/>
      <c r="D67" s="176"/>
      <c r="E67" s="176"/>
      <c r="F67" s="176"/>
      <c r="G67" s="12">
        <v>57</v>
      </c>
      <c r="H67" s="41">
        <v>0</v>
      </c>
      <c r="I67" s="41">
        <v>0</v>
      </c>
    </row>
    <row r="68" spans="1:9" x14ac:dyDescent="0.2">
      <c r="A68" s="176" t="s">
        <v>63</v>
      </c>
      <c r="B68" s="176"/>
      <c r="C68" s="176"/>
      <c r="D68" s="176"/>
      <c r="E68" s="176"/>
      <c r="F68" s="176"/>
      <c r="G68" s="12">
        <v>58</v>
      </c>
      <c r="H68" s="41">
        <v>0</v>
      </c>
      <c r="I68" s="41">
        <v>0</v>
      </c>
    </row>
    <row r="69" spans="1:9" x14ac:dyDescent="0.2">
      <c r="A69" s="176" t="s">
        <v>64</v>
      </c>
      <c r="B69" s="176"/>
      <c r="C69" s="176"/>
      <c r="D69" s="176"/>
      <c r="E69" s="176"/>
      <c r="F69" s="176"/>
      <c r="G69" s="12">
        <v>59</v>
      </c>
      <c r="H69" s="41">
        <v>8075733</v>
      </c>
      <c r="I69" s="41">
        <v>-8507847</v>
      </c>
    </row>
    <row r="70" spans="1:9" x14ac:dyDescent="0.2">
      <c r="A70" s="176" t="s">
        <v>65</v>
      </c>
      <c r="B70" s="176"/>
      <c r="C70" s="176"/>
      <c r="D70" s="176"/>
      <c r="E70" s="176"/>
      <c r="F70" s="176"/>
      <c r="G70" s="12">
        <v>60</v>
      </c>
      <c r="H70" s="41">
        <v>0</v>
      </c>
      <c r="I70" s="41">
        <v>4480609</v>
      </c>
    </row>
    <row r="71" spans="1:9" x14ac:dyDescent="0.2">
      <c r="A71" s="176" t="s">
        <v>66</v>
      </c>
      <c r="B71" s="176"/>
      <c r="C71" s="176"/>
      <c r="D71" s="176"/>
      <c r="E71" s="176"/>
      <c r="F71" s="176"/>
      <c r="G71" s="12">
        <v>61</v>
      </c>
      <c r="H71" s="41">
        <v>0</v>
      </c>
      <c r="I71" s="41">
        <v>0</v>
      </c>
    </row>
    <row r="72" spans="1:9" x14ac:dyDescent="0.2">
      <c r="A72" s="176" t="s">
        <v>67</v>
      </c>
      <c r="B72" s="176"/>
      <c r="C72" s="176"/>
      <c r="D72" s="176"/>
      <c r="E72" s="176"/>
      <c r="F72" s="176"/>
      <c r="G72" s="12">
        <v>62</v>
      </c>
      <c r="H72" s="41">
        <v>157318267</v>
      </c>
      <c r="I72" s="41">
        <v>163359158</v>
      </c>
    </row>
    <row r="73" spans="1:9" x14ac:dyDescent="0.2">
      <c r="A73" s="176" t="s">
        <v>68</v>
      </c>
      <c r="B73" s="176"/>
      <c r="C73" s="176"/>
      <c r="D73" s="176"/>
      <c r="E73" s="176"/>
      <c r="F73" s="176"/>
      <c r="G73" s="12">
        <v>63</v>
      </c>
      <c r="H73" s="41">
        <v>-11081779</v>
      </c>
      <c r="I73" s="41">
        <v>-1388383</v>
      </c>
    </row>
    <row r="74" spans="1:9" x14ac:dyDescent="0.2">
      <c r="A74" s="176" t="s">
        <v>69</v>
      </c>
      <c r="B74" s="176"/>
      <c r="C74" s="176"/>
      <c r="D74" s="176"/>
      <c r="E74" s="176"/>
      <c r="F74" s="176"/>
      <c r="G74" s="12">
        <v>64</v>
      </c>
      <c r="H74" s="41">
        <v>14096106</v>
      </c>
      <c r="I74" s="41">
        <v>12105630</v>
      </c>
    </row>
    <row r="75" spans="1:9" x14ac:dyDescent="0.2">
      <c r="A75" s="176" t="s">
        <v>70</v>
      </c>
      <c r="B75" s="176"/>
      <c r="C75" s="176"/>
      <c r="D75" s="176"/>
      <c r="E75" s="176"/>
      <c r="F75" s="176"/>
      <c r="G75" s="12">
        <v>65</v>
      </c>
      <c r="H75" s="41">
        <v>0</v>
      </c>
      <c r="I75" s="41">
        <v>0</v>
      </c>
    </row>
    <row r="76" spans="1:9" x14ac:dyDescent="0.2">
      <c r="A76" s="176" t="s">
        <v>71</v>
      </c>
      <c r="B76" s="176"/>
      <c r="C76" s="176"/>
      <c r="D76" s="176"/>
      <c r="E76" s="176"/>
      <c r="F76" s="176"/>
      <c r="G76" s="12">
        <v>66</v>
      </c>
      <c r="H76" s="41">
        <v>0</v>
      </c>
      <c r="I76" s="41">
        <v>0</v>
      </c>
    </row>
    <row r="77" spans="1:9" x14ac:dyDescent="0.2">
      <c r="A77" s="206" t="s">
        <v>72</v>
      </c>
      <c r="B77" s="206"/>
      <c r="C77" s="206"/>
      <c r="D77" s="206"/>
      <c r="E77" s="206"/>
      <c r="F77" s="206"/>
      <c r="G77" s="20">
        <v>67</v>
      </c>
      <c r="H77" s="44">
        <f>H65+H66+H67+H68+H69+H70+H71+H72+H73+H74+H75+H76</f>
        <v>438923329</v>
      </c>
      <c r="I77" s="44">
        <f>I65+I66+I67+I68+I69+I70+I71+I72+I73+I74+I75+I76</f>
        <v>440564169</v>
      </c>
    </row>
    <row r="78" spans="1:9" x14ac:dyDescent="0.2">
      <c r="A78" s="202" t="s">
        <v>73</v>
      </c>
      <c r="B78" s="203"/>
      <c r="C78" s="203"/>
      <c r="D78" s="203"/>
      <c r="E78" s="203"/>
      <c r="F78" s="203"/>
      <c r="G78" s="20">
        <v>68</v>
      </c>
      <c r="H78" s="43">
        <f>H63+H77</f>
        <v>3274913983</v>
      </c>
      <c r="I78" s="43">
        <f>I63+I77</f>
        <v>3378500205</v>
      </c>
    </row>
  </sheetData>
  <sheetProtection algorithmName="SHA-512" hashValue="I00NFrhOEG4d9XCsHWgksK5A64+ZTASdUte/Y+ZoZjTtuqlcU7G9R2L7mqZXD1iG1sJMFofZUPAYj7QQgAFQpw==" saltValue="V3fVC9kHHLNvjd51Ujl1sw==" spinCount="100000" sheet="1" objects="1" scenarios="1"/>
  <mergeCells count="78">
    <mergeCell ref="A77:F77"/>
    <mergeCell ref="A78:F78"/>
    <mergeCell ref="A67:F67"/>
    <mergeCell ref="A68:F68"/>
    <mergeCell ref="A41:I41"/>
    <mergeCell ref="A43:F43"/>
    <mergeCell ref="A44:F44"/>
    <mergeCell ref="A48:F48"/>
    <mergeCell ref="A49:F49"/>
    <mergeCell ref="A42:F42"/>
    <mergeCell ref="A45:F45"/>
    <mergeCell ref="A46:F46"/>
    <mergeCell ref="A47:F47"/>
    <mergeCell ref="A76:F76"/>
    <mergeCell ref="A58:F58"/>
    <mergeCell ref="A59:F59"/>
    <mergeCell ref="A72:F72"/>
    <mergeCell ref="A60:F60"/>
    <mergeCell ref="A73:F73"/>
    <mergeCell ref="A74:F74"/>
    <mergeCell ref="A75:F75"/>
    <mergeCell ref="A61:F61"/>
    <mergeCell ref="A62:F62"/>
    <mergeCell ref="A63:F63"/>
    <mergeCell ref="A65:F65"/>
    <mergeCell ref="A66:F66"/>
    <mergeCell ref="A64:I64"/>
    <mergeCell ref="A69:F69"/>
    <mergeCell ref="A70:F70"/>
    <mergeCell ref="A71:F71"/>
    <mergeCell ref="A27:F27"/>
    <mergeCell ref="A28:F28"/>
    <mergeCell ref="A29:F29"/>
    <mergeCell ref="A30:F30"/>
    <mergeCell ref="A57:F57"/>
    <mergeCell ref="A54:F54"/>
    <mergeCell ref="A55:F55"/>
    <mergeCell ref="A56:F56"/>
    <mergeCell ref="A50:F50"/>
    <mergeCell ref="A51:F51"/>
    <mergeCell ref="A52:F52"/>
    <mergeCell ref="A53:F53"/>
    <mergeCell ref="A40:F40"/>
    <mergeCell ref="A35:F35"/>
    <mergeCell ref="A36:F36"/>
    <mergeCell ref="A37:F37"/>
    <mergeCell ref="A38:F38"/>
    <mergeCell ref="A39:F39"/>
    <mergeCell ref="A31:F31"/>
    <mergeCell ref="A32:F32"/>
    <mergeCell ref="A33:F33"/>
    <mergeCell ref="A34:F34"/>
    <mergeCell ref="A1:H1"/>
    <mergeCell ref="A2:H2"/>
    <mergeCell ref="A6:F6"/>
    <mergeCell ref="A5:F5"/>
    <mergeCell ref="A4:I4"/>
    <mergeCell ref="A3:I3"/>
    <mergeCell ref="A18:F18"/>
    <mergeCell ref="A26:F26"/>
    <mergeCell ref="A19:F19"/>
    <mergeCell ref="A20:F20"/>
    <mergeCell ref="A21:F21"/>
    <mergeCell ref="A22:F22"/>
    <mergeCell ref="A23:F23"/>
    <mergeCell ref="A24:F24"/>
    <mergeCell ref="A25:F25"/>
    <mergeCell ref="A12:F12"/>
    <mergeCell ref="A16:F16"/>
    <mergeCell ref="A17:F17"/>
    <mergeCell ref="A7:I7"/>
    <mergeCell ref="A8:I8"/>
    <mergeCell ref="A9:F9"/>
    <mergeCell ref="A10:F10"/>
    <mergeCell ref="A11:F11"/>
    <mergeCell ref="A13:F13"/>
    <mergeCell ref="A14:F14"/>
    <mergeCell ref="A15:F15"/>
  </mergeCells>
  <dataValidations count="8">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formula1>0</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formula1>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formula1>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formula1>999999999999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formula1>999999999999</formula1>
    </dataValidation>
    <dataValidation type="whole" operator="notEqual" allowBlank="1" showInputMessage="1" showErrorMessage="1" errorTitle="Nedopušten unos" error="Dopušten je unos samo cjelobrojnih (pozitivnih ili negativnih) vrijednosti ili nule." sqref="H69:I69">
      <formula1>9999999999</formula1>
    </dataValidation>
    <dataValidation type="whole" operator="notEqual" allowBlank="1" showInputMessage="1" showErrorMessage="1" errorTitle="Nedopušten upis" error="Dopušten je upis samo cjelobrojnih vrijednosti." sqref="H66:I67 H70:I78">
      <formula1>9999999999</formula1>
    </dataValidation>
    <dataValidation type="whole" operator="greaterThanOrEqual" allowBlank="1" showInputMessage="1" showErrorMessage="1" errorTitle="Nedopušten unos" error="Dopušten je unos samo pozitivnih cjelobrojnih vrijednosti ili nule." sqref="H9:I40 H65:I65 H68:I68 H42:I63">
      <formula1>0</formula1>
    </dataValidation>
  </dataValidations>
  <pageMargins left="0.74803149606299213" right="0.74803149606299213" top="0.59055118110236227" bottom="0.98425196850393704" header="0.51181102362204722" footer="0.51181102362204722"/>
  <pageSetup paperSize="9" fitToHeight="2" orientation="portrait" r:id="rId1"/>
  <headerFooter alignWithMargins="0"/>
  <rowBreaks count="1" manualBreakCount="1">
    <brk id="4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68"/>
  <sheetViews>
    <sheetView view="pageBreakPreview" zoomScale="110" zoomScaleNormal="100" zoomScaleSheetLayoutView="110" workbookViewId="0">
      <selection activeCell="A2" sqref="A2:H2"/>
    </sheetView>
  </sheetViews>
  <sheetFormatPr defaultRowHeight="12.75" x14ac:dyDescent="0.2"/>
  <cols>
    <col min="1" max="7" width="9.140625" style="11"/>
    <col min="8" max="8" width="11.7109375" style="45" customWidth="1"/>
    <col min="9" max="9" width="14.5703125" style="45" customWidth="1"/>
    <col min="10" max="10" width="23.140625" style="11" customWidth="1"/>
    <col min="11" max="260" width="9.140625" style="11"/>
    <col min="261" max="261" width="9.85546875" style="11" bestFit="1" customWidth="1"/>
    <col min="262" max="262" width="11.7109375" style="11" bestFit="1" customWidth="1"/>
    <col min="263" max="516" width="9.140625" style="11"/>
    <col min="517" max="517" width="9.85546875" style="11" bestFit="1" customWidth="1"/>
    <col min="518" max="518" width="11.7109375" style="11" bestFit="1" customWidth="1"/>
    <col min="519" max="772" width="9.140625" style="11"/>
    <col min="773" max="773" width="9.85546875" style="11" bestFit="1" customWidth="1"/>
    <col min="774" max="774" width="11.7109375" style="11" bestFit="1" customWidth="1"/>
    <col min="775" max="1028" width="9.140625" style="11"/>
    <col min="1029" max="1029" width="9.85546875" style="11" bestFit="1" customWidth="1"/>
    <col min="1030" max="1030" width="11.7109375" style="11" bestFit="1" customWidth="1"/>
    <col min="1031" max="1284" width="9.140625" style="11"/>
    <col min="1285" max="1285" width="9.85546875" style="11" bestFit="1" customWidth="1"/>
    <col min="1286" max="1286" width="11.7109375" style="11" bestFit="1" customWidth="1"/>
    <col min="1287" max="1540" width="9.140625" style="11"/>
    <col min="1541" max="1541" width="9.85546875" style="11" bestFit="1" customWidth="1"/>
    <col min="1542" max="1542" width="11.7109375" style="11" bestFit="1" customWidth="1"/>
    <col min="1543" max="1796" width="9.140625" style="11"/>
    <col min="1797" max="1797" width="9.85546875" style="11" bestFit="1" customWidth="1"/>
    <col min="1798" max="1798" width="11.7109375" style="11" bestFit="1" customWidth="1"/>
    <col min="1799" max="2052" width="9.140625" style="11"/>
    <col min="2053" max="2053" width="9.85546875" style="11" bestFit="1" customWidth="1"/>
    <col min="2054" max="2054" width="11.7109375" style="11" bestFit="1" customWidth="1"/>
    <col min="2055" max="2308" width="9.140625" style="11"/>
    <col min="2309" max="2309" width="9.85546875" style="11" bestFit="1" customWidth="1"/>
    <col min="2310" max="2310" width="11.7109375" style="11" bestFit="1" customWidth="1"/>
    <col min="2311" max="2564" width="9.140625" style="11"/>
    <col min="2565" max="2565" width="9.85546875" style="11" bestFit="1" customWidth="1"/>
    <col min="2566" max="2566" width="11.7109375" style="11" bestFit="1" customWidth="1"/>
    <col min="2567" max="2820" width="9.140625" style="11"/>
    <col min="2821" max="2821" width="9.85546875" style="11" bestFit="1" customWidth="1"/>
    <col min="2822" max="2822" width="11.7109375" style="11" bestFit="1" customWidth="1"/>
    <col min="2823" max="3076" width="9.140625" style="11"/>
    <col min="3077" max="3077" width="9.85546875" style="11" bestFit="1" customWidth="1"/>
    <col min="3078" max="3078" width="11.7109375" style="11" bestFit="1" customWidth="1"/>
    <col min="3079" max="3332" width="9.140625" style="11"/>
    <col min="3333" max="3333" width="9.85546875" style="11" bestFit="1" customWidth="1"/>
    <col min="3334" max="3334" width="11.7109375" style="11" bestFit="1" customWidth="1"/>
    <col min="3335" max="3588" width="9.140625" style="11"/>
    <col min="3589" max="3589" width="9.85546875" style="11" bestFit="1" customWidth="1"/>
    <col min="3590" max="3590" width="11.7109375" style="11" bestFit="1" customWidth="1"/>
    <col min="3591" max="3844" width="9.140625" style="11"/>
    <col min="3845" max="3845" width="9.85546875" style="11" bestFit="1" customWidth="1"/>
    <col min="3846" max="3846" width="11.7109375" style="11" bestFit="1" customWidth="1"/>
    <col min="3847" max="4100" width="9.140625" style="11"/>
    <col min="4101" max="4101" width="9.85546875" style="11" bestFit="1" customWidth="1"/>
    <col min="4102" max="4102" width="11.7109375" style="11" bestFit="1" customWidth="1"/>
    <col min="4103" max="4356" width="9.140625" style="11"/>
    <col min="4357" max="4357" width="9.85546875" style="11" bestFit="1" customWidth="1"/>
    <col min="4358" max="4358" width="11.7109375" style="11" bestFit="1" customWidth="1"/>
    <col min="4359" max="4612" width="9.140625" style="11"/>
    <col min="4613" max="4613" width="9.85546875" style="11" bestFit="1" customWidth="1"/>
    <col min="4614" max="4614" width="11.7109375" style="11" bestFit="1" customWidth="1"/>
    <col min="4615" max="4868" width="9.140625" style="11"/>
    <col min="4869" max="4869" width="9.85546875" style="11" bestFit="1" customWidth="1"/>
    <col min="4870" max="4870" width="11.7109375" style="11" bestFit="1" customWidth="1"/>
    <col min="4871" max="5124" width="9.140625" style="11"/>
    <col min="5125" max="5125" width="9.85546875" style="11" bestFit="1" customWidth="1"/>
    <col min="5126" max="5126" width="11.7109375" style="11" bestFit="1" customWidth="1"/>
    <col min="5127" max="5380" width="9.140625" style="11"/>
    <col min="5381" max="5381" width="9.85546875" style="11" bestFit="1" customWidth="1"/>
    <col min="5382" max="5382" width="11.7109375" style="11" bestFit="1" customWidth="1"/>
    <col min="5383" max="5636" width="9.140625" style="11"/>
    <col min="5637" max="5637" width="9.85546875" style="11" bestFit="1" customWidth="1"/>
    <col min="5638" max="5638" width="11.7109375" style="11" bestFit="1" customWidth="1"/>
    <col min="5639" max="5892" width="9.140625" style="11"/>
    <col min="5893" max="5893" width="9.85546875" style="11" bestFit="1" customWidth="1"/>
    <col min="5894" max="5894" width="11.7109375" style="11" bestFit="1" customWidth="1"/>
    <col min="5895" max="6148" width="9.140625" style="11"/>
    <col min="6149" max="6149" width="9.85546875" style="11" bestFit="1" customWidth="1"/>
    <col min="6150" max="6150" width="11.7109375" style="11" bestFit="1" customWidth="1"/>
    <col min="6151" max="6404" width="9.140625" style="11"/>
    <col min="6405" max="6405" width="9.85546875" style="11" bestFit="1" customWidth="1"/>
    <col min="6406" max="6406" width="11.7109375" style="11" bestFit="1" customWidth="1"/>
    <col min="6407" max="6660" width="9.140625" style="11"/>
    <col min="6661" max="6661" width="9.85546875" style="11" bestFit="1" customWidth="1"/>
    <col min="6662" max="6662" width="11.7109375" style="11" bestFit="1" customWidth="1"/>
    <col min="6663" max="6916" width="9.140625" style="11"/>
    <col min="6917" max="6917" width="9.85546875" style="11" bestFit="1" customWidth="1"/>
    <col min="6918" max="6918" width="11.7109375" style="11" bestFit="1" customWidth="1"/>
    <col min="6919" max="7172" width="9.140625" style="11"/>
    <col min="7173" max="7173" width="9.85546875" style="11" bestFit="1" customWidth="1"/>
    <col min="7174" max="7174" width="11.7109375" style="11" bestFit="1" customWidth="1"/>
    <col min="7175" max="7428" width="9.140625" style="11"/>
    <col min="7429" max="7429" width="9.85546875" style="11" bestFit="1" customWidth="1"/>
    <col min="7430" max="7430" width="11.7109375" style="11" bestFit="1" customWidth="1"/>
    <col min="7431" max="7684" width="9.140625" style="11"/>
    <col min="7685" max="7685" width="9.85546875" style="11" bestFit="1" customWidth="1"/>
    <col min="7686" max="7686" width="11.7109375" style="11" bestFit="1" customWidth="1"/>
    <col min="7687" max="7940" width="9.140625" style="11"/>
    <col min="7941" max="7941" width="9.85546875" style="11" bestFit="1" customWidth="1"/>
    <col min="7942" max="7942" width="11.7109375" style="11" bestFit="1" customWidth="1"/>
    <col min="7943" max="8196" width="9.140625" style="11"/>
    <col min="8197" max="8197" width="9.85546875" style="11" bestFit="1" customWidth="1"/>
    <col min="8198" max="8198" width="11.7109375" style="11" bestFit="1" customWidth="1"/>
    <col min="8199" max="8452" width="9.140625" style="11"/>
    <col min="8453" max="8453" width="9.85546875" style="11" bestFit="1" customWidth="1"/>
    <col min="8454" max="8454" width="11.7109375" style="11" bestFit="1" customWidth="1"/>
    <col min="8455" max="8708" width="9.140625" style="11"/>
    <col min="8709" max="8709" width="9.85546875" style="11" bestFit="1" customWidth="1"/>
    <col min="8710" max="8710" width="11.7109375" style="11" bestFit="1" customWidth="1"/>
    <col min="8711" max="8964" width="9.140625" style="11"/>
    <col min="8965" max="8965" width="9.85546875" style="11" bestFit="1" customWidth="1"/>
    <col min="8966" max="8966" width="11.7109375" style="11" bestFit="1" customWidth="1"/>
    <col min="8967" max="9220" width="9.140625" style="11"/>
    <col min="9221" max="9221" width="9.85546875" style="11" bestFit="1" customWidth="1"/>
    <col min="9222" max="9222" width="11.7109375" style="11" bestFit="1" customWidth="1"/>
    <col min="9223" max="9476" width="9.140625" style="11"/>
    <col min="9477" max="9477" width="9.85546875" style="11" bestFit="1" customWidth="1"/>
    <col min="9478" max="9478" width="11.7109375" style="11" bestFit="1" customWidth="1"/>
    <col min="9479" max="9732" width="9.140625" style="11"/>
    <col min="9733" max="9733" width="9.85546875" style="11" bestFit="1" customWidth="1"/>
    <col min="9734" max="9734" width="11.7109375" style="11" bestFit="1" customWidth="1"/>
    <col min="9735" max="9988" width="9.140625" style="11"/>
    <col min="9989" max="9989" width="9.85546875" style="11" bestFit="1" customWidth="1"/>
    <col min="9990" max="9990" width="11.7109375" style="11" bestFit="1" customWidth="1"/>
    <col min="9991" max="10244" width="9.140625" style="11"/>
    <col min="10245" max="10245" width="9.85546875" style="11" bestFit="1" customWidth="1"/>
    <col min="10246" max="10246" width="11.7109375" style="11" bestFit="1" customWidth="1"/>
    <col min="10247" max="10500" width="9.140625" style="11"/>
    <col min="10501" max="10501" width="9.85546875" style="11" bestFit="1" customWidth="1"/>
    <col min="10502" max="10502" width="11.7109375" style="11" bestFit="1" customWidth="1"/>
    <col min="10503" max="10756" width="9.140625" style="11"/>
    <col min="10757" max="10757" width="9.85546875" style="11" bestFit="1" customWidth="1"/>
    <col min="10758" max="10758" width="11.7109375" style="11" bestFit="1" customWidth="1"/>
    <col min="10759" max="11012" width="9.140625" style="11"/>
    <col min="11013" max="11013" width="9.85546875" style="11" bestFit="1" customWidth="1"/>
    <col min="11014" max="11014" width="11.7109375" style="11" bestFit="1" customWidth="1"/>
    <col min="11015" max="11268" width="9.140625" style="11"/>
    <col min="11269" max="11269" width="9.85546875" style="11" bestFit="1" customWidth="1"/>
    <col min="11270" max="11270" width="11.7109375" style="11" bestFit="1" customWidth="1"/>
    <col min="11271" max="11524" width="9.140625" style="11"/>
    <col min="11525" max="11525" width="9.85546875" style="11" bestFit="1" customWidth="1"/>
    <col min="11526" max="11526" width="11.7109375" style="11" bestFit="1" customWidth="1"/>
    <col min="11527" max="11780" width="9.140625" style="11"/>
    <col min="11781" max="11781" width="9.85546875" style="11" bestFit="1" customWidth="1"/>
    <col min="11782" max="11782" width="11.7109375" style="11" bestFit="1" customWidth="1"/>
    <col min="11783" max="12036" width="9.140625" style="11"/>
    <col min="12037" max="12037" width="9.85546875" style="11" bestFit="1" customWidth="1"/>
    <col min="12038" max="12038" width="11.7109375" style="11" bestFit="1" customWidth="1"/>
    <col min="12039" max="12292" width="9.140625" style="11"/>
    <col min="12293" max="12293" width="9.85546875" style="11" bestFit="1" customWidth="1"/>
    <col min="12294" max="12294" width="11.7109375" style="11" bestFit="1" customWidth="1"/>
    <col min="12295" max="12548" width="9.140625" style="11"/>
    <col min="12549" max="12549" width="9.85546875" style="11" bestFit="1" customWidth="1"/>
    <col min="12550" max="12550" width="11.7109375" style="11" bestFit="1" customWidth="1"/>
    <col min="12551" max="12804" width="9.140625" style="11"/>
    <col min="12805" max="12805" width="9.85546875" style="11" bestFit="1" customWidth="1"/>
    <col min="12806" max="12806" width="11.7109375" style="11" bestFit="1" customWidth="1"/>
    <col min="12807" max="13060" width="9.140625" style="11"/>
    <col min="13061" max="13061" width="9.85546875" style="11" bestFit="1" customWidth="1"/>
    <col min="13062" max="13062" width="11.7109375" style="11" bestFit="1" customWidth="1"/>
    <col min="13063" max="13316" width="9.140625" style="11"/>
    <col min="13317" max="13317" width="9.85546875" style="11" bestFit="1" customWidth="1"/>
    <col min="13318" max="13318" width="11.7109375" style="11" bestFit="1" customWidth="1"/>
    <col min="13319" max="13572" width="9.140625" style="11"/>
    <col min="13573" max="13573" width="9.85546875" style="11" bestFit="1" customWidth="1"/>
    <col min="13574" max="13574" width="11.7109375" style="11" bestFit="1" customWidth="1"/>
    <col min="13575" max="13828" width="9.140625" style="11"/>
    <col min="13829" max="13829" width="9.85546875" style="11" bestFit="1" customWidth="1"/>
    <col min="13830" max="13830" width="11.7109375" style="11" bestFit="1" customWidth="1"/>
    <col min="13831" max="14084" width="9.140625" style="11"/>
    <col min="14085" max="14085" width="9.85546875" style="11" bestFit="1" customWidth="1"/>
    <col min="14086" max="14086" width="11.7109375" style="11" bestFit="1" customWidth="1"/>
    <col min="14087" max="14340" width="9.140625" style="11"/>
    <col min="14341" max="14341" width="9.85546875" style="11" bestFit="1" customWidth="1"/>
    <col min="14342" max="14342" width="11.7109375" style="11" bestFit="1" customWidth="1"/>
    <col min="14343" max="14596" width="9.140625" style="11"/>
    <col min="14597" max="14597" width="9.85546875" style="11" bestFit="1" customWidth="1"/>
    <col min="14598" max="14598" width="11.7109375" style="11" bestFit="1" customWidth="1"/>
    <col min="14599" max="14852" width="9.140625" style="11"/>
    <col min="14853" max="14853" width="9.85546875" style="11" bestFit="1" customWidth="1"/>
    <col min="14854" max="14854" width="11.7109375" style="11" bestFit="1" customWidth="1"/>
    <col min="14855" max="15108" width="9.140625" style="11"/>
    <col min="15109" max="15109" width="9.85546875" style="11" bestFit="1" customWidth="1"/>
    <col min="15110" max="15110" width="11.7109375" style="11" bestFit="1" customWidth="1"/>
    <col min="15111" max="15364" width="9.140625" style="11"/>
    <col min="15365" max="15365" width="9.85546875" style="11" bestFit="1" customWidth="1"/>
    <col min="15366" max="15366" width="11.7109375" style="11" bestFit="1" customWidth="1"/>
    <col min="15367" max="15620" width="9.140625" style="11"/>
    <col min="15621" max="15621" width="9.85546875" style="11" bestFit="1" customWidth="1"/>
    <col min="15622" max="15622" width="11.7109375" style="11" bestFit="1" customWidth="1"/>
    <col min="15623" max="15876" width="9.140625" style="11"/>
    <col min="15877" max="15877" width="9.85546875" style="11" bestFit="1" customWidth="1"/>
    <col min="15878" max="15878" width="11.7109375" style="11" bestFit="1" customWidth="1"/>
    <col min="15879" max="16132" width="9.140625" style="11"/>
    <col min="16133" max="16133" width="9.85546875" style="11" bestFit="1" customWidth="1"/>
    <col min="16134" max="16134" width="11.7109375" style="11" bestFit="1" customWidth="1"/>
    <col min="16135" max="16384" width="9.140625" style="11"/>
  </cols>
  <sheetData>
    <row r="1" spans="1:9" x14ac:dyDescent="0.2">
      <c r="A1" s="219" t="s">
        <v>5</v>
      </c>
      <c r="B1" s="185"/>
      <c r="C1" s="185"/>
      <c r="D1" s="185"/>
      <c r="E1" s="185"/>
      <c r="F1" s="185"/>
      <c r="G1" s="185"/>
      <c r="H1" s="185"/>
    </row>
    <row r="2" spans="1:9" x14ac:dyDescent="0.2">
      <c r="A2" s="218" t="s">
        <v>289</v>
      </c>
      <c r="B2" s="187"/>
      <c r="C2" s="187"/>
      <c r="D2" s="187"/>
      <c r="E2" s="187"/>
      <c r="F2" s="187"/>
      <c r="G2" s="187"/>
      <c r="H2" s="187"/>
    </row>
    <row r="3" spans="1:9" x14ac:dyDescent="0.2">
      <c r="A3" s="220" t="s">
        <v>12</v>
      </c>
      <c r="B3" s="199"/>
      <c r="C3" s="199"/>
      <c r="D3" s="199"/>
      <c r="E3" s="199"/>
      <c r="F3" s="199"/>
      <c r="G3" s="199"/>
      <c r="H3" s="199"/>
      <c r="I3" s="199"/>
    </row>
    <row r="4" spans="1:9" x14ac:dyDescent="0.2">
      <c r="A4" s="226" t="s">
        <v>288</v>
      </c>
      <c r="B4" s="196"/>
      <c r="C4" s="196"/>
      <c r="D4" s="196"/>
      <c r="E4" s="196"/>
      <c r="F4" s="196"/>
      <c r="G4" s="196"/>
      <c r="H4" s="196"/>
      <c r="I4" s="196"/>
    </row>
    <row r="5" spans="1:9" ht="33.75" x14ac:dyDescent="0.2">
      <c r="A5" s="221" t="s">
        <v>2</v>
      </c>
      <c r="B5" s="222"/>
      <c r="C5" s="222"/>
      <c r="D5" s="222"/>
      <c r="E5" s="222"/>
      <c r="F5" s="223"/>
      <c r="G5" s="13" t="s">
        <v>6</v>
      </c>
      <c r="H5" s="66" t="s">
        <v>228</v>
      </c>
      <c r="I5" s="46" t="s">
        <v>226</v>
      </c>
    </row>
    <row r="6" spans="1:9" x14ac:dyDescent="0.2">
      <c r="A6" s="224">
        <v>1</v>
      </c>
      <c r="B6" s="225"/>
      <c r="C6" s="225"/>
      <c r="D6" s="225"/>
      <c r="E6" s="225"/>
      <c r="F6" s="225"/>
      <c r="G6" s="14">
        <v>2</v>
      </c>
      <c r="H6" s="15">
        <v>3</v>
      </c>
      <c r="I6" s="15">
        <v>4</v>
      </c>
    </row>
    <row r="7" spans="1:9" x14ac:dyDescent="0.2">
      <c r="A7" s="207" t="s">
        <v>75</v>
      </c>
      <c r="B7" s="207"/>
      <c r="C7" s="207"/>
      <c r="D7" s="207"/>
      <c r="E7" s="207"/>
      <c r="F7" s="207"/>
      <c r="G7" s="6">
        <v>1</v>
      </c>
      <c r="H7" s="47">
        <v>110311797</v>
      </c>
      <c r="I7" s="47">
        <v>99879474</v>
      </c>
    </row>
    <row r="8" spans="1:9" x14ac:dyDescent="0.2">
      <c r="A8" s="207" t="s">
        <v>74</v>
      </c>
      <c r="B8" s="207"/>
      <c r="C8" s="207"/>
      <c r="D8" s="207"/>
      <c r="E8" s="207"/>
      <c r="F8" s="207"/>
      <c r="G8" s="6">
        <v>2</v>
      </c>
      <c r="H8" s="47">
        <v>34540077</v>
      </c>
      <c r="I8" s="47">
        <v>22202372</v>
      </c>
    </row>
    <row r="9" spans="1:9" x14ac:dyDescent="0.2">
      <c r="A9" s="207" t="s">
        <v>76</v>
      </c>
      <c r="B9" s="207"/>
      <c r="C9" s="207"/>
      <c r="D9" s="207"/>
      <c r="E9" s="207"/>
      <c r="F9" s="207"/>
      <c r="G9" s="6">
        <v>3</v>
      </c>
      <c r="H9" s="47">
        <v>0</v>
      </c>
      <c r="I9" s="47">
        <v>0</v>
      </c>
    </row>
    <row r="10" spans="1:9" x14ac:dyDescent="0.2">
      <c r="A10" s="207" t="s">
        <v>77</v>
      </c>
      <c r="B10" s="207"/>
      <c r="C10" s="207"/>
      <c r="D10" s="207"/>
      <c r="E10" s="207"/>
      <c r="F10" s="207"/>
      <c r="G10" s="6">
        <v>4</v>
      </c>
      <c r="H10" s="47">
        <v>687775</v>
      </c>
      <c r="I10" s="47">
        <v>816139</v>
      </c>
    </row>
    <row r="11" spans="1:9" x14ac:dyDescent="0.2">
      <c r="A11" s="207" t="s">
        <v>78</v>
      </c>
      <c r="B11" s="207"/>
      <c r="C11" s="207"/>
      <c r="D11" s="207"/>
      <c r="E11" s="207"/>
      <c r="F11" s="207"/>
      <c r="G11" s="6">
        <v>5</v>
      </c>
      <c r="H11" s="47">
        <v>37119150</v>
      </c>
      <c r="I11" s="47">
        <v>37160957</v>
      </c>
    </row>
    <row r="12" spans="1:9" ht="12.6" customHeight="1" x14ac:dyDescent="0.2">
      <c r="A12" s="207" t="s">
        <v>79</v>
      </c>
      <c r="B12" s="207"/>
      <c r="C12" s="207"/>
      <c r="D12" s="207"/>
      <c r="E12" s="207"/>
      <c r="F12" s="207"/>
      <c r="G12" s="6">
        <v>6</v>
      </c>
      <c r="H12" s="47">
        <v>14077680</v>
      </c>
      <c r="I12" s="47">
        <v>14471439</v>
      </c>
    </row>
    <row r="13" spans="1:9" ht="35.450000000000003" customHeight="1" x14ac:dyDescent="0.2">
      <c r="A13" s="207" t="s">
        <v>80</v>
      </c>
      <c r="B13" s="207"/>
      <c r="C13" s="207"/>
      <c r="D13" s="207"/>
      <c r="E13" s="207"/>
      <c r="F13" s="207"/>
      <c r="G13" s="6">
        <v>7</v>
      </c>
      <c r="H13" s="47">
        <v>26271820</v>
      </c>
      <c r="I13" s="47">
        <v>3774160</v>
      </c>
    </row>
    <row r="14" spans="1:9" ht="28.9" customHeight="1" x14ac:dyDescent="0.2">
      <c r="A14" s="207" t="s">
        <v>81</v>
      </c>
      <c r="B14" s="207"/>
      <c r="C14" s="207"/>
      <c r="D14" s="207"/>
      <c r="E14" s="207"/>
      <c r="F14" s="207"/>
      <c r="G14" s="6">
        <v>8</v>
      </c>
      <c r="H14" s="47">
        <v>0</v>
      </c>
      <c r="I14" s="47">
        <v>5447097</v>
      </c>
    </row>
    <row r="15" spans="1:9" ht="28.9" customHeight="1" x14ac:dyDescent="0.2">
      <c r="A15" s="207" t="s">
        <v>82</v>
      </c>
      <c r="B15" s="207"/>
      <c r="C15" s="207"/>
      <c r="D15" s="207"/>
      <c r="E15" s="207"/>
      <c r="F15" s="207"/>
      <c r="G15" s="6">
        <v>9</v>
      </c>
      <c r="H15" s="47">
        <v>0</v>
      </c>
      <c r="I15" s="47">
        <v>1213044</v>
      </c>
    </row>
    <row r="16" spans="1:9" ht="28.9" customHeight="1" x14ac:dyDescent="0.2">
      <c r="A16" s="207" t="s">
        <v>83</v>
      </c>
      <c r="B16" s="207"/>
      <c r="C16" s="207"/>
      <c r="D16" s="207"/>
      <c r="E16" s="207"/>
      <c r="F16" s="207"/>
      <c r="G16" s="6">
        <v>10</v>
      </c>
      <c r="H16" s="47">
        <v>0</v>
      </c>
      <c r="I16" s="47">
        <v>0</v>
      </c>
    </row>
    <row r="17" spans="1:9" x14ac:dyDescent="0.2">
      <c r="A17" s="207" t="s">
        <v>84</v>
      </c>
      <c r="B17" s="207"/>
      <c r="C17" s="207"/>
      <c r="D17" s="207"/>
      <c r="E17" s="207"/>
      <c r="F17" s="207"/>
      <c r="G17" s="6">
        <v>11</v>
      </c>
      <c r="H17" s="47">
        <v>0</v>
      </c>
      <c r="I17" s="47">
        <v>0</v>
      </c>
    </row>
    <row r="18" spans="1:9" x14ac:dyDescent="0.2">
      <c r="A18" s="207" t="s">
        <v>85</v>
      </c>
      <c r="B18" s="207"/>
      <c r="C18" s="207"/>
      <c r="D18" s="207"/>
      <c r="E18" s="207"/>
      <c r="F18" s="207"/>
      <c r="G18" s="6">
        <v>12</v>
      </c>
      <c r="H18" s="47">
        <v>6522513</v>
      </c>
      <c r="I18" s="47">
        <v>1612197</v>
      </c>
    </row>
    <row r="19" spans="1:9" x14ac:dyDescent="0.2">
      <c r="A19" s="207" t="s">
        <v>86</v>
      </c>
      <c r="B19" s="207"/>
      <c r="C19" s="207"/>
      <c r="D19" s="207"/>
      <c r="E19" s="207"/>
      <c r="F19" s="207"/>
      <c r="G19" s="6">
        <v>13</v>
      </c>
      <c r="H19" s="47">
        <v>0</v>
      </c>
      <c r="I19" s="47">
        <v>184524</v>
      </c>
    </row>
    <row r="20" spans="1:9" x14ac:dyDescent="0.2">
      <c r="A20" s="207" t="s">
        <v>87</v>
      </c>
      <c r="B20" s="207"/>
      <c r="C20" s="207"/>
      <c r="D20" s="207"/>
      <c r="E20" s="207"/>
      <c r="F20" s="207"/>
      <c r="G20" s="6">
        <v>14</v>
      </c>
      <c r="H20" s="47">
        <v>4581905</v>
      </c>
      <c r="I20" s="47">
        <v>6926818</v>
      </c>
    </row>
    <row r="21" spans="1:9" x14ac:dyDescent="0.2">
      <c r="A21" s="207" t="s">
        <v>88</v>
      </c>
      <c r="B21" s="207"/>
      <c r="C21" s="207"/>
      <c r="D21" s="207"/>
      <c r="E21" s="207"/>
      <c r="F21" s="207"/>
      <c r="G21" s="6">
        <v>15</v>
      </c>
      <c r="H21" s="47">
        <v>11147656</v>
      </c>
      <c r="I21" s="47">
        <v>10797319</v>
      </c>
    </row>
    <row r="22" spans="1:9" ht="25.15" customHeight="1" x14ac:dyDescent="0.2">
      <c r="A22" s="208" t="s">
        <v>89</v>
      </c>
      <c r="B22" s="208"/>
      <c r="C22" s="208"/>
      <c r="D22" s="208"/>
      <c r="E22" s="208"/>
      <c r="F22" s="208"/>
      <c r="G22" s="7">
        <v>16</v>
      </c>
      <c r="H22" s="48">
        <f>H7-H8-H9+H10+H11-H12+H13+H14+H15+H16+H17+H18+H19+H20-H21</f>
        <v>125729547</v>
      </c>
      <c r="I22" s="48">
        <f>I7-I8-I9+I10+I11-I12+I13+I14+I15+I16+I17+I18+I19+I20-I21</f>
        <v>109543280</v>
      </c>
    </row>
    <row r="23" spans="1:9" x14ac:dyDescent="0.2">
      <c r="A23" s="207" t="s">
        <v>90</v>
      </c>
      <c r="B23" s="207"/>
      <c r="C23" s="207"/>
      <c r="D23" s="207"/>
      <c r="E23" s="207"/>
      <c r="F23" s="207"/>
      <c r="G23" s="6">
        <v>17</v>
      </c>
      <c r="H23" s="47">
        <v>77830804</v>
      </c>
      <c r="I23" s="47">
        <v>75299609</v>
      </c>
    </row>
    <row r="24" spans="1:9" x14ac:dyDescent="0.2">
      <c r="A24" s="207" t="s">
        <v>91</v>
      </c>
      <c r="B24" s="207"/>
      <c r="C24" s="207"/>
      <c r="D24" s="207"/>
      <c r="E24" s="207"/>
      <c r="F24" s="207"/>
      <c r="G24" s="6">
        <v>18</v>
      </c>
      <c r="H24" s="47">
        <v>8491035</v>
      </c>
      <c r="I24" s="47">
        <v>5806929</v>
      </c>
    </row>
    <row r="25" spans="1:9" x14ac:dyDescent="0.2">
      <c r="A25" s="207" t="s">
        <v>92</v>
      </c>
      <c r="B25" s="207"/>
      <c r="C25" s="207"/>
      <c r="D25" s="207"/>
      <c r="E25" s="207"/>
      <c r="F25" s="207"/>
      <c r="G25" s="6">
        <v>19</v>
      </c>
      <c r="H25" s="47">
        <v>0</v>
      </c>
      <c r="I25" s="47">
        <v>0</v>
      </c>
    </row>
    <row r="26" spans="1:9" x14ac:dyDescent="0.2">
      <c r="A26" s="207" t="s">
        <v>93</v>
      </c>
      <c r="B26" s="207"/>
      <c r="C26" s="207"/>
      <c r="D26" s="207"/>
      <c r="E26" s="207"/>
      <c r="F26" s="207"/>
      <c r="G26" s="6">
        <v>20</v>
      </c>
      <c r="H26" s="47">
        <v>-1269224</v>
      </c>
      <c r="I26" s="47">
        <v>1353505</v>
      </c>
    </row>
    <row r="27" spans="1:9" ht="26.45" customHeight="1" x14ac:dyDescent="0.2">
      <c r="A27" s="207" t="s">
        <v>94</v>
      </c>
      <c r="B27" s="207"/>
      <c r="C27" s="207"/>
      <c r="D27" s="207"/>
      <c r="E27" s="207"/>
      <c r="F27" s="207"/>
      <c r="G27" s="6">
        <v>21</v>
      </c>
      <c r="H27" s="47">
        <v>20331065</v>
      </c>
      <c r="I27" s="47">
        <v>12511792</v>
      </c>
    </row>
    <row r="28" spans="1:9" ht="26.45" customHeight="1" x14ac:dyDescent="0.2">
      <c r="A28" s="207" t="s">
        <v>95</v>
      </c>
      <c r="B28" s="207"/>
      <c r="C28" s="207"/>
      <c r="D28" s="207"/>
      <c r="E28" s="207"/>
      <c r="F28" s="207"/>
      <c r="G28" s="6">
        <v>22</v>
      </c>
      <c r="H28" s="47">
        <v>0</v>
      </c>
      <c r="I28" s="47">
        <v>0</v>
      </c>
    </row>
    <row r="29" spans="1:9" ht="26.45" customHeight="1" x14ac:dyDescent="0.2">
      <c r="A29" s="207" t="s">
        <v>96</v>
      </c>
      <c r="B29" s="207"/>
      <c r="C29" s="207"/>
      <c r="D29" s="207"/>
      <c r="E29" s="207"/>
      <c r="F29" s="207"/>
      <c r="G29" s="6">
        <v>23</v>
      </c>
      <c r="H29" s="47">
        <v>2878929</v>
      </c>
      <c r="I29" s="47">
        <v>0</v>
      </c>
    </row>
    <row r="30" spans="1:9" ht="14.45" customHeight="1" x14ac:dyDescent="0.2">
      <c r="A30" s="207" t="s">
        <v>97</v>
      </c>
      <c r="B30" s="207"/>
      <c r="C30" s="207"/>
      <c r="D30" s="207"/>
      <c r="E30" s="207"/>
      <c r="F30" s="207"/>
      <c r="G30" s="6">
        <v>24</v>
      </c>
      <c r="H30" s="47">
        <v>0</v>
      </c>
      <c r="I30" s="47">
        <v>0</v>
      </c>
    </row>
    <row r="31" spans="1:9" ht="21" customHeight="1" x14ac:dyDescent="0.2">
      <c r="A31" s="207" t="s">
        <v>98</v>
      </c>
      <c r="B31" s="207"/>
      <c r="C31" s="207"/>
      <c r="D31" s="207"/>
      <c r="E31" s="207"/>
      <c r="F31" s="207"/>
      <c r="G31" s="6">
        <v>25</v>
      </c>
      <c r="H31" s="47">
        <v>0</v>
      </c>
      <c r="I31" s="47">
        <v>0</v>
      </c>
    </row>
    <row r="32" spans="1:9" ht="21" customHeight="1" x14ac:dyDescent="0.2">
      <c r="A32" s="207" t="s">
        <v>99</v>
      </c>
      <c r="B32" s="207"/>
      <c r="C32" s="207"/>
      <c r="D32" s="207"/>
      <c r="E32" s="207"/>
      <c r="F32" s="207"/>
      <c r="G32" s="6">
        <v>26</v>
      </c>
      <c r="H32" s="47">
        <v>0</v>
      </c>
      <c r="I32" s="47">
        <v>-283638</v>
      </c>
    </row>
    <row r="33" spans="1:10" ht="21" customHeight="1" x14ac:dyDescent="0.2">
      <c r="A33" s="212" t="s">
        <v>100</v>
      </c>
      <c r="B33" s="212"/>
      <c r="C33" s="212"/>
      <c r="D33" s="212"/>
      <c r="E33" s="212"/>
      <c r="F33" s="212"/>
      <c r="G33" s="7">
        <v>27</v>
      </c>
      <c r="H33" s="48">
        <f>H22-H23+H25-H24-H26-H27-H28-H29+H30+H31+H32</f>
        <v>17466938</v>
      </c>
      <c r="I33" s="48">
        <f>I22-I23+I25-I24-I26-I27-I28-I29+I30+I31+I32</f>
        <v>14287807</v>
      </c>
    </row>
    <row r="34" spans="1:10" ht="21" customHeight="1" x14ac:dyDescent="0.2">
      <c r="A34" s="207" t="s">
        <v>101</v>
      </c>
      <c r="B34" s="207"/>
      <c r="C34" s="207"/>
      <c r="D34" s="207"/>
      <c r="E34" s="207"/>
      <c r="F34" s="207"/>
      <c r="G34" s="6">
        <v>28</v>
      </c>
      <c r="H34" s="47">
        <v>3304041</v>
      </c>
      <c r="I34" s="47">
        <v>3193591</v>
      </c>
    </row>
    <row r="35" spans="1:10" ht="21" customHeight="1" x14ac:dyDescent="0.2">
      <c r="A35" s="212" t="s">
        <v>102</v>
      </c>
      <c r="B35" s="212"/>
      <c r="C35" s="212"/>
      <c r="D35" s="212"/>
      <c r="E35" s="212"/>
      <c r="F35" s="212"/>
      <c r="G35" s="7">
        <v>29</v>
      </c>
      <c r="H35" s="48">
        <f>H33-H34</f>
        <v>14162897</v>
      </c>
      <c r="I35" s="48">
        <f>I33-I34</f>
        <v>11094216</v>
      </c>
    </row>
    <row r="36" spans="1:10" ht="21" customHeight="1" x14ac:dyDescent="0.2">
      <c r="A36" s="212" t="s">
        <v>103</v>
      </c>
      <c r="B36" s="212"/>
      <c r="C36" s="212"/>
      <c r="D36" s="212"/>
      <c r="E36" s="212"/>
      <c r="F36" s="212"/>
      <c r="G36" s="7">
        <v>30</v>
      </c>
      <c r="H36" s="48">
        <f>H37-H38</f>
        <v>-66792</v>
      </c>
      <c r="I36" s="48">
        <f>I37-I38</f>
        <v>1011414</v>
      </c>
    </row>
    <row r="37" spans="1:10" x14ac:dyDescent="0.2">
      <c r="A37" s="207" t="s">
        <v>104</v>
      </c>
      <c r="B37" s="207"/>
      <c r="C37" s="207"/>
      <c r="D37" s="207"/>
      <c r="E37" s="207"/>
      <c r="F37" s="207"/>
      <c r="G37" s="6">
        <v>31</v>
      </c>
      <c r="H37" s="47">
        <v>-66792</v>
      </c>
      <c r="I37" s="47">
        <v>1011414</v>
      </c>
    </row>
    <row r="38" spans="1:10" ht="22.9" customHeight="1" x14ac:dyDescent="0.2">
      <c r="A38" s="207" t="s">
        <v>105</v>
      </c>
      <c r="B38" s="207"/>
      <c r="C38" s="207"/>
      <c r="D38" s="207"/>
      <c r="E38" s="207"/>
      <c r="F38" s="207"/>
      <c r="G38" s="6">
        <v>32</v>
      </c>
      <c r="H38" s="47">
        <v>0</v>
      </c>
      <c r="I38" s="47">
        <v>0</v>
      </c>
    </row>
    <row r="39" spans="1:10" x14ac:dyDescent="0.2">
      <c r="A39" s="212" t="s">
        <v>106</v>
      </c>
      <c r="B39" s="212"/>
      <c r="C39" s="212"/>
      <c r="D39" s="212"/>
      <c r="E39" s="212"/>
      <c r="F39" s="212"/>
      <c r="G39" s="7">
        <v>33</v>
      </c>
      <c r="H39" s="48">
        <f>H35+H36</f>
        <v>14096105</v>
      </c>
      <c r="I39" s="48">
        <f>I35+I36</f>
        <v>12105630</v>
      </c>
    </row>
    <row r="40" spans="1:10" x14ac:dyDescent="0.2">
      <c r="A40" s="207" t="s">
        <v>107</v>
      </c>
      <c r="B40" s="207"/>
      <c r="C40" s="207"/>
      <c r="D40" s="207"/>
      <c r="E40" s="207"/>
      <c r="F40" s="207"/>
      <c r="G40" s="6">
        <v>34</v>
      </c>
      <c r="H40" s="47">
        <v>0</v>
      </c>
      <c r="I40" s="47">
        <v>0</v>
      </c>
    </row>
    <row r="41" spans="1:10" x14ac:dyDescent="0.2">
      <c r="A41" s="207" t="s">
        <v>108</v>
      </c>
      <c r="B41" s="207"/>
      <c r="C41" s="207"/>
      <c r="D41" s="207"/>
      <c r="E41" s="207"/>
      <c r="F41" s="207"/>
      <c r="G41" s="6">
        <v>35</v>
      </c>
      <c r="H41" s="47">
        <v>14096105</v>
      </c>
      <c r="I41" s="47">
        <v>12105630</v>
      </c>
    </row>
    <row r="42" spans="1:10" x14ac:dyDescent="0.2">
      <c r="A42" s="209" t="s">
        <v>17</v>
      </c>
      <c r="B42" s="210"/>
      <c r="C42" s="210"/>
      <c r="D42" s="210"/>
      <c r="E42" s="210"/>
      <c r="F42" s="210"/>
      <c r="G42" s="211"/>
      <c r="H42" s="211"/>
      <c r="I42" s="211"/>
      <c r="J42" s="4"/>
    </row>
    <row r="43" spans="1:10" x14ac:dyDescent="0.2">
      <c r="A43" s="214" t="s">
        <v>109</v>
      </c>
      <c r="B43" s="214"/>
      <c r="C43" s="214"/>
      <c r="D43" s="214"/>
      <c r="E43" s="214"/>
      <c r="F43" s="214"/>
      <c r="G43" s="6">
        <v>36</v>
      </c>
      <c r="H43" s="49">
        <f>H39</f>
        <v>14096105</v>
      </c>
      <c r="I43" s="49">
        <f>I39</f>
        <v>12105630</v>
      </c>
    </row>
    <row r="44" spans="1:10" x14ac:dyDescent="0.2">
      <c r="A44" s="208" t="s">
        <v>233</v>
      </c>
      <c r="B44" s="208"/>
      <c r="C44" s="208"/>
      <c r="D44" s="208"/>
      <c r="E44" s="208"/>
      <c r="F44" s="208"/>
      <c r="G44" s="7">
        <v>37</v>
      </c>
      <c r="H44" s="48">
        <f>H45+H57</f>
        <v>-2788659</v>
      </c>
      <c r="I44" s="48">
        <f>I45+I57</f>
        <v>-16583579</v>
      </c>
    </row>
    <row r="45" spans="1:10" ht="21.6" customHeight="1" x14ac:dyDescent="0.2">
      <c r="A45" s="215" t="s">
        <v>234</v>
      </c>
      <c r="B45" s="215"/>
      <c r="C45" s="215"/>
      <c r="D45" s="215"/>
      <c r="E45" s="215"/>
      <c r="F45" s="215"/>
      <c r="G45" s="7">
        <v>38</v>
      </c>
      <c r="H45" s="48">
        <f>SUM(H46:H52)+H55+H56</f>
        <v>1172321</v>
      </c>
      <c r="I45" s="48">
        <f>SUM(I46:I52)+I55+I56</f>
        <v>-13370321</v>
      </c>
    </row>
    <row r="46" spans="1:10" x14ac:dyDescent="0.2">
      <c r="A46" s="213" t="s">
        <v>110</v>
      </c>
      <c r="B46" s="213"/>
      <c r="C46" s="213"/>
      <c r="D46" s="213"/>
      <c r="E46" s="213"/>
      <c r="F46" s="213"/>
      <c r="G46" s="6">
        <v>39</v>
      </c>
      <c r="H46" s="47">
        <v>0</v>
      </c>
      <c r="I46" s="47">
        <v>0</v>
      </c>
    </row>
    <row r="47" spans="1:10" x14ac:dyDescent="0.2">
      <c r="A47" s="213" t="s">
        <v>111</v>
      </c>
      <c r="B47" s="213"/>
      <c r="C47" s="213"/>
      <c r="D47" s="213"/>
      <c r="E47" s="213"/>
      <c r="F47" s="213"/>
      <c r="G47" s="6">
        <v>40</v>
      </c>
      <c r="H47" s="47">
        <v>0</v>
      </c>
      <c r="I47" s="47">
        <v>0</v>
      </c>
    </row>
    <row r="48" spans="1:10" ht="23.45" customHeight="1" x14ac:dyDescent="0.2">
      <c r="A48" s="213" t="s">
        <v>112</v>
      </c>
      <c r="B48" s="213"/>
      <c r="C48" s="213"/>
      <c r="D48" s="213"/>
      <c r="E48" s="213"/>
      <c r="F48" s="213"/>
      <c r="G48" s="6">
        <v>41</v>
      </c>
      <c r="H48" s="47">
        <v>0</v>
      </c>
      <c r="I48" s="47">
        <v>0</v>
      </c>
    </row>
    <row r="49" spans="1:9" x14ac:dyDescent="0.2">
      <c r="A49" s="213" t="s">
        <v>113</v>
      </c>
      <c r="B49" s="213"/>
      <c r="C49" s="213"/>
      <c r="D49" s="213"/>
      <c r="E49" s="213"/>
      <c r="F49" s="213"/>
      <c r="G49" s="6">
        <v>42</v>
      </c>
      <c r="H49" s="47">
        <v>0</v>
      </c>
      <c r="I49" s="47">
        <v>0</v>
      </c>
    </row>
    <row r="50" spans="1:9" ht="21" customHeight="1" x14ac:dyDescent="0.2">
      <c r="A50" s="213" t="s">
        <v>114</v>
      </c>
      <c r="B50" s="213"/>
      <c r="C50" s="213"/>
      <c r="D50" s="213"/>
      <c r="E50" s="213"/>
      <c r="F50" s="213"/>
      <c r="G50" s="6">
        <v>43</v>
      </c>
      <c r="H50" s="47">
        <v>0</v>
      </c>
      <c r="I50" s="47">
        <v>0</v>
      </c>
    </row>
    <row r="51" spans="1:9" ht="27.6" customHeight="1" x14ac:dyDescent="0.2">
      <c r="A51" s="213" t="s">
        <v>115</v>
      </c>
      <c r="B51" s="213"/>
      <c r="C51" s="213"/>
      <c r="D51" s="213"/>
      <c r="E51" s="213"/>
      <c r="F51" s="213"/>
      <c r="G51" s="6">
        <v>44</v>
      </c>
      <c r="H51" s="47">
        <v>1429660</v>
      </c>
      <c r="I51" s="47">
        <v>-16305270</v>
      </c>
    </row>
    <row r="52" spans="1:9" x14ac:dyDescent="0.2">
      <c r="A52" s="217" t="s">
        <v>116</v>
      </c>
      <c r="B52" s="217"/>
      <c r="C52" s="217"/>
      <c r="D52" s="217"/>
      <c r="E52" s="217"/>
      <c r="F52" s="217"/>
      <c r="G52" s="6">
        <v>45</v>
      </c>
      <c r="H52" s="47">
        <v>0</v>
      </c>
      <c r="I52" s="47">
        <v>0</v>
      </c>
    </row>
    <row r="53" spans="1:9" ht="12.75" customHeight="1" x14ac:dyDescent="0.2">
      <c r="A53" s="217" t="s">
        <v>117</v>
      </c>
      <c r="B53" s="217"/>
      <c r="C53" s="217"/>
      <c r="D53" s="217"/>
      <c r="E53" s="217"/>
      <c r="F53" s="217"/>
      <c r="G53" s="6">
        <v>46</v>
      </c>
      <c r="H53" s="47">
        <v>0</v>
      </c>
      <c r="I53" s="47">
        <v>0</v>
      </c>
    </row>
    <row r="54" spans="1:9" ht="12.75" customHeight="1" x14ac:dyDescent="0.2">
      <c r="A54" s="217" t="s">
        <v>118</v>
      </c>
      <c r="B54" s="217"/>
      <c r="C54" s="217"/>
      <c r="D54" s="217"/>
      <c r="E54" s="217"/>
      <c r="F54" s="217"/>
      <c r="G54" s="6">
        <v>47</v>
      </c>
      <c r="H54" s="47">
        <v>0</v>
      </c>
      <c r="I54" s="47">
        <v>0</v>
      </c>
    </row>
    <row r="55" spans="1:9" ht="12.75" customHeight="1" x14ac:dyDescent="0.2">
      <c r="A55" s="217" t="s">
        <v>119</v>
      </c>
      <c r="B55" s="217"/>
      <c r="C55" s="217"/>
      <c r="D55" s="217"/>
      <c r="E55" s="217"/>
      <c r="F55" s="217"/>
      <c r="G55" s="6">
        <v>48</v>
      </c>
      <c r="H55" s="47">
        <v>0</v>
      </c>
      <c r="I55" s="47">
        <v>0</v>
      </c>
    </row>
    <row r="56" spans="1:9" ht="12" customHeight="1" x14ac:dyDescent="0.2">
      <c r="A56" s="217" t="s">
        <v>232</v>
      </c>
      <c r="B56" s="217"/>
      <c r="C56" s="217"/>
      <c r="D56" s="217"/>
      <c r="E56" s="217"/>
      <c r="F56" s="217"/>
      <c r="G56" s="6">
        <v>49</v>
      </c>
      <c r="H56" s="47">
        <v>-257339</v>
      </c>
      <c r="I56" s="47">
        <v>2934949</v>
      </c>
    </row>
    <row r="57" spans="1:9" ht="25.15" customHeight="1" x14ac:dyDescent="0.2">
      <c r="A57" s="215" t="s">
        <v>235</v>
      </c>
      <c r="B57" s="215"/>
      <c r="C57" s="215"/>
      <c r="D57" s="215"/>
      <c r="E57" s="215"/>
      <c r="F57" s="215"/>
      <c r="G57" s="7">
        <v>50</v>
      </c>
      <c r="H57" s="48">
        <f>SUM(H58:H65)</f>
        <v>-3960980</v>
      </c>
      <c r="I57" s="48">
        <f>SUM(I58:I65)</f>
        <v>-3213258</v>
      </c>
    </row>
    <row r="58" spans="1:9" ht="12.75" customHeight="1" x14ac:dyDescent="0.2">
      <c r="A58" s="217" t="s">
        <v>120</v>
      </c>
      <c r="B58" s="217"/>
      <c r="C58" s="217"/>
      <c r="D58" s="217"/>
      <c r="E58" s="217"/>
      <c r="F58" s="217"/>
      <c r="G58" s="6">
        <v>51</v>
      </c>
      <c r="H58" s="47">
        <v>0</v>
      </c>
      <c r="I58" s="47">
        <v>0</v>
      </c>
    </row>
    <row r="59" spans="1:9" ht="12.75" customHeight="1" x14ac:dyDescent="0.2">
      <c r="A59" s="217" t="s">
        <v>121</v>
      </c>
      <c r="B59" s="217"/>
      <c r="C59" s="217"/>
      <c r="D59" s="217"/>
      <c r="E59" s="217"/>
      <c r="F59" s="217"/>
      <c r="G59" s="6">
        <v>52</v>
      </c>
      <c r="H59" s="47">
        <v>0</v>
      </c>
      <c r="I59" s="47">
        <v>0</v>
      </c>
    </row>
    <row r="60" spans="1:9" ht="12.75" customHeight="1" x14ac:dyDescent="0.2">
      <c r="A60" s="217" t="s">
        <v>122</v>
      </c>
      <c r="B60" s="217"/>
      <c r="C60" s="217"/>
      <c r="D60" s="217"/>
      <c r="E60" s="217"/>
      <c r="F60" s="217"/>
      <c r="G60" s="6">
        <v>53</v>
      </c>
      <c r="H60" s="47">
        <v>0</v>
      </c>
      <c r="I60" s="47">
        <v>0</v>
      </c>
    </row>
    <row r="61" spans="1:9" ht="12.75" customHeight="1" x14ac:dyDescent="0.2">
      <c r="A61" s="217" t="s">
        <v>123</v>
      </c>
      <c r="B61" s="217"/>
      <c r="C61" s="217"/>
      <c r="D61" s="217"/>
      <c r="E61" s="217"/>
      <c r="F61" s="217"/>
      <c r="G61" s="6">
        <v>54</v>
      </c>
      <c r="H61" s="47">
        <v>0</v>
      </c>
      <c r="I61" s="47">
        <v>0</v>
      </c>
    </row>
    <row r="62" spans="1:9" ht="12.75" customHeight="1" x14ac:dyDescent="0.2">
      <c r="A62" s="217" t="s">
        <v>124</v>
      </c>
      <c r="B62" s="217"/>
      <c r="C62" s="217"/>
      <c r="D62" s="217"/>
      <c r="E62" s="217"/>
      <c r="F62" s="217"/>
      <c r="G62" s="6">
        <v>55</v>
      </c>
      <c r="H62" s="47">
        <v>-4830463</v>
      </c>
      <c r="I62" s="47">
        <v>-3995052</v>
      </c>
    </row>
    <row r="63" spans="1:9" ht="12.75" customHeight="1" x14ac:dyDescent="0.2">
      <c r="A63" s="217" t="s">
        <v>113</v>
      </c>
      <c r="B63" s="217"/>
      <c r="C63" s="217"/>
      <c r="D63" s="217"/>
      <c r="E63" s="217"/>
      <c r="F63" s="217"/>
      <c r="G63" s="6">
        <v>56</v>
      </c>
      <c r="H63" s="47">
        <v>0</v>
      </c>
      <c r="I63" s="47">
        <v>0</v>
      </c>
    </row>
    <row r="64" spans="1:9" ht="21.6" customHeight="1" x14ac:dyDescent="0.2">
      <c r="A64" s="217" t="s">
        <v>125</v>
      </c>
      <c r="B64" s="217"/>
      <c r="C64" s="217"/>
      <c r="D64" s="217"/>
      <c r="E64" s="217"/>
      <c r="F64" s="217"/>
      <c r="G64" s="6">
        <v>57</v>
      </c>
      <c r="H64" s="47">
        <v>0</v>
      </c>
      <c r="I64" s="47">
        <v>0</v>
      </c>
    </row>
    <row r="65" spans="1:9" ht="22.9" customHeight="1" x14ac:dyDescent="0.2">
      <c r="A65" s="217" t="s">
        <v>126</v>
      </c>
      <c r="B65" s="217"/>
      <c r="C65" s="217"/>
      <c r="D65" s="217"/>
      <c r="E65" s="217"/>
      <c r="F65" s="217"/>
      <c r="G65" s="6">
        <v>58</v>
      </c>
      <c r="H65" s="47">
        <v>869483</v>
      </c>
      <c r="I65" s="47">
        <v>781794</v>
      </c>
    </row>
    <row r="66" spans="1:9" ht="12.75" customHeight="1" x14ac:dyDescent="0.2">
      <c r="A66" s="215" t="s">
        <v>236</v>
      </c>
      <c r="B66" s="215"/>
      <c r="C66" s="215"/>
      <c r="D66" s="215"/>
      <c r="E66" s="215"/>
      <c r="F66" s="215"/>
      <c r="G66" s="7">
        <v>59</v>
      </c>
      <c r="H66" s="50">
        <f>H43+H44</f>
        <v>11307446</v>
      </c>
      <c r="I66" s="50">
        <f>I43+I44</f>
        <v>-4477949</v>
      </c>
    </row>
    <row r="67" spans="1:9" ht="12.75" customHeight="1" x14ac:dyDescent="0.2">
      <c r="A67" s="216" t="s">
        <v>127</v>
      </c>
      <c r="B67" s="216"/>
      <c r="C67" s="216"/>
      <c r="D67" s="216"/>
      <c r="E67" s="216"/>
      <c r="F67" s="216"/>
      <c r="G67" s="6">
        <v>60</v>
      </c>
      <c r="H67" s="47">
        <v>0</v>
      </c>
      <c r="I67" s="47">
        <v>0</v>
      </c>
    </row>
    <row r="68" spans="1:9" x14ac:dyDescent="0.2">
      <c r="A68" s="214" t="s">
        <v>128</v>
      </c>
      <c r="B68" s="214"/>
      <c r="C68" s="214"/>
      <c r="D68" s="214"/>
      <c r="E68" s="214"/>
      <c r="F68" s="214"/>
      <c r="G68" s="6">
        <v>61</v>
      </c>
      <c r="H68" s="103">
        <v>11307447</v>
      </c>
      <c r="I68" s="104">
        <v>-4477950</v>
      </c>
    </row>
  </sheetData>
  <sheetProtection algorithmName="SHA-512" hashValue="4mRvNnftn52dOlmP8N3KAT4hGjKFlHA2JDLhFrauiq5JUMueeEC7HErDK2eDp9m6ZCEesGAXhkJyqhDxdugZaQ==" saltValue="axGtEaVU0vv4A1RHdc7oCg==" spinCount="100000" sheet="1" objects="1" scenarios="1"/>
  <mergeCells count="68">
    <mergeCell ref="A2:H2"/>
    <mergeCell ref="A1:H1"/>
    <mergeCell ref="A57:F57"/>
    <mergeCell ref="A58:F58"/>
    <mergeCell ref="A59:F59"/>
    <mergeCell ref="A3:I3"/>
    <mergeCell ref="A5:F5"/>
    <mergeCell ref="A6:F6"/>
    <mergeCell ref="A51:F51"/>
    <mergeCell ref="A52:F52"/>
    <mergeCell ref="A53:F53"/>
    <mergeCell ref="A55:F55"/>
    <mergeCell ref="A56:F56"/>
    <mergeCell ref="A4:I4"/>
    <mergeCell ref="A18:F18"/>
    <mergeCell ref="A19:F19"/>
    <mergeCell ref="A33:F33"/>
    <mergeCell ref="A13:F13"/>
    <mergeCell ref="A14:F14"/>
    <mergeCell ref="A15:F15"/>
    <mergeCell ref="A16:F16"/>
    <mergeCell ref="A17:F17"/>
    <mergeCell ref="A30:F30"/>
    <mergeCell ref="A23:F23"/>
    <mergeCell ref="A24:F24"/>
    <mergeCell ref="A31:F31"/>
    <mergeCell ref="A32:F32"/>
    <mergeCell ref="A68:F68"/>
    <mergeCell ref="A35:F35"/>
    <mergeCell ref="A36:F36"/>
    <mergeCell ref="A37:F37"/>
    <mergeCell ref="A67:F67"/>
    <mergeCell ref="A62:F62"/>
    <mergeCell ref="A63:F63"/>
    <mergeCell ref="A64:F64"/>
    <mergeCell ref="A65:F65"/>
    <mergeCell ref="A66:F66"/>
    <mergeCell ref="A54:F54"/>
    <mergeCell ref="A61:F61"/>
    <mergeCell ref="A38:F38"/>
    <mergeCell ref="A60:F60"/>
    <mergeCell ref="A49:F49"/>
    <mergeCell ref="A50:F50"/>
    <mergeCell ref="A46:F46"/>
    <mergeCell ref="A47:F47"/>
    <mergeCell ref="A48:F48"/>
    <mergeCell ref="A43:F43"/>
    <mergeCell ref="A44:F44"/>
    <mergeCell ref="A45:F45"/>
    <mergeCell ref="A42:I42"/>
    <mergeCell ref="A41:F41"/>
    <mergeCell ref="A40:F40"/>
    <mergeCell ref="A39:F39"/>
    <mergeCell ref="A34:F34"/>
    <mergeCell ref="A12:F12"/>
    <mergeCell ref="A21:F21"/>
    <mergeCell ref="A29:F29"/>
    <mergeCell ref="A7:F7"/>
    <mergeCell ref="A8:F8"/>
    <mergeCell ref="A9:F9"/>
    <mergeCell ref="A10:F10"/>
    <mergeCell ref="A11:F11"/>
    <mergeCell ref="A22:F22"/>
    <mergeCell ref="A25:F25"/>
    <mergeCell ref="A26:F26"/>
    <mergeCell ref="A27:F27"/>
    <mergeCell ref="A28:F28"/>
    <mergeCell ref="A20:F20"/>
  </mergeCells>
  <dataValidations count="8">
    <dataValidation type="whole" operator="greaterThanOrEqual" allowBlank="1" showInputMessage="1" showErrorMessage="1" errorTitle="Pogrešan unos" error="Mogu se unijeti samo cjelobrojne pozitivne vrijednosti." sqref="JA65381:JB65415 SW65381:SX65415 ACS65381:ACT65415 AMO65381:AMP65415 AWK65381:AWL65415 BGG65381:BGH65415 BQC65381:BQD65415 BZY65381:BZZ65415 CJU65381:CJV65415 CTQ65381:CTR65415 DDM65381:DDN65415 DNI65381:DNJ65415 DXE65381:DXF65415 EHA65381:EHB65415 EQW65381:EQX65415 FAS65381:FAT65415 FKO65381:FKP65415 FUK65381:FUL65415 GEG65381:GEH65415 GOC65381:GOD65415 GXY65381:GXZ65415 HHU65381:HHV65415 HRQ65381:HRR65415 IBM65381:IBN65415 ILI65381:ILJ65415 IVE65381:IVF65415 JFA65381:JFB65415 JOW65381:JOX65415 JYS65381:JYT65415 KIO65381:KIP65415 KSK65381:KSL65415 LCG65381:LCH65415 LMC65381:LMD65415 LVY65381:LVZ65415 MFU65381:MFV65415 MPQ65381:MPR65415 MZM65381:MZN65415 NJI65381:NJJ65415 NTE65381:NTF65415 ODA65381:ODB65415 OMW65381:OMX65415 OWS65381:OWT65415 PGO65381:PGP65415 PQK65381:PQL65415 QAG65381:QAH65415 QKC65381:QKD65415 QTY65381:QTZ65415 RDU65381:RDV65415 RNQ65381:RNR65415 RXM65381:RXN65415 SHI65381:SHJ65415 SRE65381:SRF65415 TBA65381:TBB65415 TKW65381:TKX65415 TUS65381:TUT65415 UEO65381:UEP65415 UOK65381:UOL65415 UYG65381:UYH65415 VIC65381:VID65415 VRY65381:VRZ65415 WBU65381:WBV65415 WLQ65381:WLR65415 WVM65381:WVN65415 JA130917:JB130951 SW130917:SX130951 ACS130917:ACT130951 AMO130917:AMP130951 AWK130917:AWL130951 BGG130917:BGH130951 BQC130917:BQD130951 BZY130917:BZZ130951 CJU130917:CJV130951 CTQ130917:CTR130951 DDM130917:DDN130951 DNI130917:DNJ130951 DXE130917:DXF130951 EHA130917:EHB130951 EQW130917:EQX130951 FAS130917:FAT130951 FKO130917:FKP130951 FUK130917:FUL130951 GEG130917:GEH130951 GOC130917:GOD130951 GXY130917:GXZ130951 HHU130917:HHV130951 HRQ130917:HRR130951 IBM130917:IBN130951 ILI130917:ILJ130951 IVE130917:IVF130951 JFA130917:JFB130951 JOW130917:JOX130951 JYS130917:JYT130951 KIO130917:KIP130951 KSK130917:KSL130951 LCG130917:LCH130951 LMC130917:LMD130951 LVY130917:LVZ130951 MFU130917:MFV130951 MPQ130917:MPR130951 MZM130917:MZN130951 NJI130917:NJJ130951 NTE130917:NTF130951 ODA130917:ODB130951 OMW130917:OMX130951 OWS130917:OWT130951 PGO130917:PGP130951 PQK130917:PQL130951 QAG130917:QAH130951 QKC130917:QKD130951 QTY130917:QTZ130951 RDU130917:RDV130951 RNQ130917:RNR130951 RXM130917:RXN130951 SHI130917:SHJ130951 SRE130917:SRF130951 TBA130917:TBB130951 TKW130917:TKX130951 TUS130917:TUT130951 UEO130917:UEP130951 UOK130917:UOL130951 UYG130917:UYH130951 VIC130917:VID130951 VRY130917:VRZ130951 WBU130917:WBV130951 WLQ130917:WLR130951 WVM130917:WVN130951 JA196453:JB196487 SW196453:SX196487 ACS196453:ACT196487 AMO196453:AMP196487 AWK196453:AWL196487 BGG196453:BGH196487 BQC196453:BQD196487 BZY196453:BZZ196487 CJU196453:CJV196487 CTQ196453:CTR196487 DDM196453:DDN196487 DNI196453:DNJ196487 DXE196453:DXF196487 EHA196453:EHB196487 EQW196453:EQX196487 FAS196453:FAT196487 FKO196453:FKP196487 FUK196453:FUL196487 GEG196453:GEH196487 GOC196453:GOD196487 GXY196453:GXZ196487 HHU196453:HHV196487 HRQ196453:HRR196487 IBM196453:IBN196487 ILI196453:ILJ196487 IVE196453:IVF196487 JFA196453:JFB196487 JOW196453:JOX196487 JYS196453:JYT196487 KIO196453:KIP196487 KSK196453:KSL196487 LCG196453:LCH196487 LMC196453:LMD196487 LVY196453:LVZ196487 MFU196453:MFV196487 MPQ196453:MPR196487 MZM196453:MZN196487 NJI196453:NJJ196487 NTE196453:NTF196487 ODA196453:ODB196487 OMW196453:OMX196487 OWS196453:OWT196487 PGO196453:PGP196487 PQK196453:PQL196487 QAG196453:QAH196487 QKC196453:QKD196487 QTY196453:QTZ196487 RDU196453:RDV196487 RNQ196453:RNR196487 RXM196453:RXN196487 SHI196453:SHJ196487 SRE196453:SRF196487 TBA196453:TBB196487 TKW196453:TKX196487 TUS196453:TUT196487 UEO196453:UEP196487 UOK196453:UOL196487 UYG196453:UYH196487 VIC196453:VID196487 VRY196453:VRZ196487 WBU196453:WBV196487 WLQ196453:WLR196487 WVM196453:WVN196487 JA261989:JB262023 SW261989:SX262023 ACS261989:ACT262023 AMO261989:AMP262023 AWK261989:AWL262023 BGG261989:BGH262023 BQC261989:BQD262023 BZY261989:BZZ262023 CJU261989:CJV262023 CTQ261989:CTR262023 DDM261989:DDN262023 DNI261989:DNJ262023 DXE261989:DXF262023 EHA261989:EHB262023 EQW261989:EQX262023 FAS261989:FAT262023 FKO261989:FKP262023 FUK261989:FUL262023 GEG261989:GEH262023 GOC261989:GOD262023 GXY261989:GXZ262023 HHU261989:HHV262023 HRQ261989:HRR262023 IBM261989:IBN262023 ILI261989:ILJ262023 IVE261989:IVF262023 JFA261989:JFB262023 JOW261989:JOX262023 JYS261989:JYT262023 KIO261989:KIP262023 KSK261989:KSL262023 LCG261989:LCH262023 LMC261989:LMD262023 LVY261989:LVZ262023 MFU261989:MFV262023 MPQ261989:MPR262023 MZM261989:MZN262023 NJI261989:NJJ262023 NTE261989:NTF262023 ODA261989:ODB262023 OMW261989:OMX262023 OWS261989:OWT262023 PGO261989:PGP262023 PQK261989:PQL262023 QAG261989:QAH262023 QKC261989:QKD262023 QTY261989:QTZ262023 RDU261989:RDV262023 RNQ261989:RNR262023 RXM261989:RXN262023 SHI261989:SHJ262023 SRE261989:SRF262023 TBA261989:TBB262023 TKW261989:TKX262023 TUS261989:TUT262023 UEO261989:UEP262023 UOK261989:UOL262023 UYG261989:UYH262023 VIC261989:VID262023 VRY261989:VRZ262023 WBU261989:WBV262023 WLQ261989:WLR262023 WVM261989:WVN262023 JA327525:JB327559 SW327525:SX327559 ACS327525:ACT327559 AMO327525:AMP327559 AWK327525:AWL327559 BGG327525:BGH327559 BQC327525:BQD327559 BZY327525:BZZ327559 CJU327525:CJV327559 CTQ327525:CTR327559 DDM327525:DDN327559 DNI327525:DNJ327559 DXE327525:DXF327559 EHA327525:EHB327559 EQW327525:EQX327559 FAS327525:FAT327559 FKO327525:FKP327559 FUK327525:FUL327559 GEG327525:GEH327559 GOC327525:GOD327559 GXY327525:GXZ327559 HHU327525:HHV327559 HRQ327525:HRR327559 IBM327525:IBN327559 ILI327525:ILJ327559 IVE327525:IVF327559 JFA327525:JFB327559 JOW327525:JOX327559 JYS327525:JYT327559 KIO327525:KIP327559 KSK327525:KSL327559 LCG327525:LCH327559 LMC327525:LMD327559 LVY327525:LVZ327559 MFU327525:MFV327559 MPQ327525:MPR327559 MZM327525:MZN327559 NJI327525:NJJ327559 NTE327525:NTF327559 ODA327525:ODB327559 OMW327525:OMX327559 OWS327525:OWT327559 PGO327525:PGP327559 PQK327525:PQL327559 QAG327525:QAH327559 QKC327525:QKD327559 QTY327525:QTZ327559 RDU327525:RDV327559 RNQ327525:RNR327559 RXM327525:RXN327559 SHI327525:SHJ327559 SRE327525:SRF327559 TBA327525:TBB327559 TKW327525:TKX327559 TUS327525:TUT327559 UEO327525:UEP327559 UOK327525:UOL327559 UYG327525:UYH327559 VIC327525:VID327559 VRY327525:VRZ327559 WBU327525:WBV327559 WLQ327525:WLR327559 WVM327525:WVN327559 JA393061:JB393095 SW393061:SX393095 ACS393061:ACT393095 AMO393061:AMP393095 AWK393061:AWL393095 BGG393061:BGH393095 BQC393061:BQD393095 BZY393061:BZZ393095 CJU393061:CJV393095 CTQ393061:CTR393095 DDM393061:DDN393095 DNI393061:DNJ393095 DXE393061:DXF393095 EHA393061:EHB393095 EQW393061:EQX393095 FAS393061:FAT393095 FKO393061:FKP393095 FUK393061:FUL393095 GEG393061:GEH393095 GOC393061:GOD393095 GXY393061:GXZ393095 HHU393061:HHV393095 HRQ393061:HRR393095 IBM393061:IBN393095 ILI393061:ILJ393095 IVE393061:IVF393095 JFA393061:JFB393095 JOW393061:JOX393095 JYS393061:JYT393095 KIO393061:KIP393095 KSK393061:KSL393095 LCG393061:LCH393095 LMC393061:LMD393095 LVY393061:LVZ393095 MFU393061:MFV393095 MPQ393061:MPR393095 MZM393061:MZN393095 NJI393061:NJJ393095 NTE393061:NTF393095 ODA393061:ODB393095 OMW393061:OMX393095 OWS393061:OWT393095 PGO393061:PGP393095 PQK393061:PQL393095 QAG393061:QAH393095 QKC393061:QKD393095 QTY393061:QTZ393095 RDU393061:RDV393095 RNQ393061:RNR393095 RXM393061:RXN393095 SHI393061:SHJ393095 SRE393061:SRF393095 TBA393061:TBB393095 TKW393061:TKX393095 TUS393061:TUT393095 UEO393061:UEP393095 UOK393061:UOL393095 UYG393061:UYH393095 VIC393061:VID393095 VRY393061:VRZ393095 WBU393061:WBV393095 WLQ393061:WLR393095 WVM393061:WVN393095 JA458597:JB458631 SW458597:SX458631 ACS458597:ACT458631 AMO458597:AMP458631 AWK458597:AWL458631 BGG458597:BGH458631 BQC458597:BQD458631 BZY458597:BZZ458631 CJU458597:CJV458631 CTQ458597:CTR458631 DDM458597:DDN458631 DNI458597:DNJ458631 DXE458597:DXF458631 EHA458597:EHB458631 EQW458597:EQX458631 FAS458597:FAT458631 FKO458597:FKP458631 FUK458597:FUL458631 GEG458597:GEH458631 GOC458597:GOD458631 GXY458597:GXZ458631 HHU458597:HHV458631 HRQ458597:HRR458631 IBM458597:IBN458631 ILI458597:ILJ458631 IVE458597:IVF458631 JFA458597:JFB458631 JOW458597:JOX458631 JYS458597:JYT458631 KIO458597:KIP458631 KSK458597:KSL458631 LCG458597:LCH458631 LMC458597:LMD458631 LVY458597:LVZ458631 MFU458597:MFV458631 MPQ458597:MPR458631 MZM458597:MZN458631 NJI458597:NJJ458631 NTE458597:NTF458631 ODA458597:ODB458631 OMW458597:OMX458631 OWS458597:OWT458631 PGO458597:PGP458631 PQK458597:PQL458631 QAG458597:QAH458631 QKC458597:QKD458631 QTY458597:QTZ458631 RDU458597:RDV458631 RNQ458597:RNR458631 RXM458597:RXN458631 SHI458597:SHJ458631 SRE458597:SRF458631 TBA458597:TBB458631 TKW458597:TKX458631 TUS458597:TUT458631 UEO458597:UEP458631 UOK458597:UOL458631 UYG458597:UYH458631 VIC458597:VID458631 VRY458597:VRZ458631 WBU458597:WBV458631 WLQ458597:WLR458631 WVM458597:WVN458631 JA524133:JB524167 SW524133:SX524167 ACS524133:ACT524167 AMO524133:AMP524167 AWK524133:AWL524167 BGG524133:BGH524167 BQC524133:BQD524167 BZY524133:BZZ524167 CJU524133:CJV524167 CTQ524133:CTR524167 DDM524133:DDN524167 DNI524133:DNJ524167 DXE524133:DXF524167 EHA524133:EHB524167 EQW524133:EQX524167 FAS524133:FAT524167 FKO524133:FKP524167 FUK524133:FUL524167 GEG524133:GEH524167 GOC524133:GOD524167 GXY524133:GXZ524167 HHU524133:HHV524167 HRQ524133:HRR524167 IBM524133:IBN524167 ILI524133:ILJ524167 IVE524133:IVF524167 JFA524133:JFB524167 JOW524133:JOX524167 JYS524133:JYT524167 KIO524133:KIP524167 KSK524133:KSL524167 LCG524133:LCH524167 LMC524133:LMD524167 LVY524133:LVZ524167 MFU524133:MFV524167 MPQ524133:MPR524167 MZM524133:MZN524167 NJI524133:NJJ524167 NTE524133:NTF524167 ODA524133:ODB524167 OMW524133:OMX524167 OWS524133:OWT524167 PGO524133:PGP524167 PQK524133:PQL524167 QAG524133:QAH524167 QKC524133:QKD524167 QTY524133:QTZ524167 RDU524133:RDV524167 RNQ524133:RNR524167 RXM524133:RXN524167 SHI524133:SHJ524167 SRE524133:SRF524167 TBA524133:TBB524167 TKW524133:TKX524167 TUS524133:TUT524167 UEO524133:UEP524167 UOK524133:UOL524167 UYG524133:UYH524167 VIC524133:VID524167 VRY524133:VRZ524167 WBU524133:WBV524167 WLQ524133:WLR524167 WVM524133:WVN524167 JA589669:JB589703 SW589669:SX589703 ACS589669:ACT589703 AMO589669:AMP589703 AWK589669:AWL589703 BGG589669:BGH589703 BQC589669:BQD589703 BZY589669:BZZ589703 CJU589669:CJV589703 CTQ589669:CTR589703 DDM589669:DDN589703 DNI589669:DNJ589703 DXE589669:DXF589703 EHA589669:EHB589703 EQW589669:EQX589703 FAS589669:FAT589703 FKO589669:FKP589703 FUK589669:FUL589703 GEG589669:GEH589703 GOC589669:GOD589703 GXY589669:GXZ589703 HHU589669:HHV589703 HRQ589669:HRR589703 IBM589669:IBN589703 ILI589669:ILJ589703 IVE589669:IVF589703 JFA589669:JFB589703 JOW589669:JOX589703 JYS589669:JYT589703 KIO589669:KIP589703 KSK589669:KSL589703 LCG589669:LCH589703 LMC589669:LMD589703 LVY589669:LVZ589703 MFU589669:MFV589703 MPQ589669:MPR589703 MZM589669:MZN589703 NJI589669:NJJ589703 NTE589669:NTF589703 ODA589669:ODB589703 OMW589669:OMX589703 OWS589669:OWT589703 PGO589669:PGP589703 PQK589669:PQL589703 QAG589669:QAH589703 QKC589669:QKD589703 QTY589669:QTZ589703 RDU589669:RDV589703 RNQ589669:RNR589703 RXM589669:RXN589703 SHI589669:SHJ589703 SRE589669:SRF589703 TBA589669:TBB589703 TKW589669:TKX589703 TUS589669:TUT589703 UEO589669:UEP589703 UOK589669:UOL589703 UYG589669:UYH589703 VIC589669:VID589703 VRY589669:VRZ589703 WBU589669:WBV589703 WLQ589669:WLR589703 WVM589669:WVN589703 JA655205:JB655239 SW655205:SX655239 ACS655205:ACT655239 AMO655205:AMP655239 AWK655205:AWL655239 BGG655205:BGH655239 BQC655205:BQD655239 BZY655205:BZZ655239 CJU655205:CJV655239 CTQ655205:CTR655239 DDM655205:DDN655239 DNI655205:DNJ655239 DXE655205:DXF655239 EHA655205:EHB655239 EQW655205:EQX655239 FAS655205:FAT655239 FKO655205:FKP655239 FUK655205:FUL655239 GEG655205:GEH655239 GOC655205:GOD655239 GXY655205:GXZ655239 HHU655205:HHV655239 HRQ655205:HRR655239 IBM655205:IBN655239 ILI655205:ILJ655239 IVE655205:IVF655239 JFA655205:JFB655239 JOW655205:JOX655239 JYS655205:JYT655239 KIO655205:KIP655239 KSK655205:KSL655239 LCG655205:LCH655239 LMC655205:LMD655239 LVY655205:LVZ655239 MFU655205:MFV655239 MPQ655205:MPR655239 MZM655205:MZN655239 NJI655205:NJJ655239 NTE655205:NTF655239 ODA655205:ODB655239 OMW655205:OMX655239 OWS655205:OWT655239 PGO655205:PGP655239 PQK655205:PQL655239 QAG655205:QAH655239 QKC655205:QKD655239 QTY655205:QTZ655239 RDU655205:RDV655239 RNQ655205:RNR655239 RXM655205:RXN655239 SHI655205:SHJ655239 SRE655205:SRF655239 TBA655205:TBB655239 TKW655205:TKX655239 TUS655205:TUT655239 UEO655205:UEP655239 UOK655205:UOL655239 UYG655205:UYH655239 VIC655205:VID655239 VRY655205:VRZ655239 WBU655205:WBV655239 WLQ655205:WLR655239 WVM655205:WVN655239 JA720741:JB720775 SW720741:SX720775 ACS720741:ACT720775 AMO720741:AMP720775 AWK720741:AWL720775 BGG720741:BGH720775 BQC720741:BQD720775 BZY720741:BZZ720775 CJU720741:CJV720775 CTQ720741:CTR720775 DDM720741:DDN720775 DNI720741:DNJ720775 DXE720741:DXF720775 EHA720741:EHB720775 EQW720741:EQX720775 FAS720741:FAT720775 FKO720741:FKP720775 FUK720741:FUL720775 GEG720741:GEH720775 GOC720741:GOD720775 GXY720741:GXZ720775 HHU720741:HHV720775 HRQ720741:HRR720775 IBM720741:IBN720775 ILI720741:ILJ720775 IVE720741:IVF720775 JFA720741:JFB720775 JOW720741:JOX720775 JYS720741:JYT720775 KIO720741:KIP720775 KSK720741:KSL720775 LCG720741:LCH720775 LMC720741:LMD720775 LVY720741:LVZ720775 MFU720741:MFV720775 MPQ720741:MPR720775 MZM720741:MZN720775 NJI720741:NJJ720775 NTE720741:NTF720775 ODA720741:ODB720775 OMW720741:OMX720775 OWS720741:OWT720775 PGO720741:PGP720775 PQK720741:PQL720775 QAG720741:QAH720775 QKC720741:QKD720775 QTY720741:QTZ720775 RDU720741:RDV720775 RNQ720741:RNR720775 RXM720741:RXN720775 SHI720741:SHJ720775 SRE720741:SRF720775 TBA720741:TBB720775 TKW720741:TKX720775 TUS720741:TUT720775 UEO720741:UEP720775 UOK720741:UOL720775 UYG720741:UYH720775 VIC720741:VID720775 VRY720741:VRZ720775 WBU720741:WBV720775 WLQ720741:WLR720775 WVM720741:WVN720775 JA786277:JB786311 SW786277:SX786311 ACS786277:ACT786311 AMO786277:AMP786311 AWK786277:AWL786311 BGG786277:BGH786311 BQC786277:BQD786311 BZY786277:BZZ786311 CJU786277:CJV786311 CTQ786277:CTR786311 DDM786277:DDN786311 DNI786277:DNJ786311 DXE786277:DXF786311 EHA786277:EHB786311 EQW786277:EQX786311 FAS786277:FAT786311 FKO786277:FKP786311 FUK786277:FUL786311 GEG786277:GEH786311 GOC786277:GOD786311 GXY786277:GXZ786311 HHU786277:HHV786311 HRQ786277:HRR786311 IBM786277:IBN786311 ILI786277:ILJ786311 IVE786277:IVF786311 JFA786277:JFB786311 JOW786277:JOX786311 JYS786277:JYT786311 KIO786277:KIP786311 KSK786277:KSL786311 LCG786277:LCH786311 LMC786277:LMD786311 LVY786277:LVZ786311 MFU786277:MFV786311 MPQ786277:MPR786311 MZM786277:MZN786311 NJI786277:NJJ786311 NTE786277:NTF786311 ODA786277:ODB786311 OMW786277:OMX786311 OWS786277:OWT786311 PGO786277:PGP786311 PQK786277:PQL786311 QAG786277:QAH786311 QKC786277:QKD786311 QTY786277:QTZ786311 RDU786277:RDV786311 RNQ786277:RNR786311 RXM786277:RXN786311 SHI786277:SHJ786311 SRE786277:SRF786311 TBA786277:TBB786311 TKW786277:TKX786311 TUS786277:TUT786311 UEO786277:UEP786311 UOK786277:UOL786311 UYG786277:UYH786311 VIC786277:VID786311 VRY786277:VRZ786311 WBU786277:WBV786311 WLQ786277:WLR786311 WVM786277:WVN786311 JA851813:JB851847 SW851813:SX851847 ACS851813:ACT851847 AMO851813:AMP851847 AWK851813:AWL851847 BGG851813:BGH851847 BQC851813:BQD851847 BZY851813:BZZ851847 CJU851813:CJV851847 CTQ851813:CTR851847 DDM851813:DDN851847 DNI851813:DNJ851847 DXE851813:DXF851847 EHA851813:EHB851847 EQW851813:EQX851847 FAS851813:FAT851847 FKO851813:FKP851847 FUK851813:FUL851847 GEG851813:GEH851847 GOC851813:GOD851847 GXY851813:GXZ851847 HHU851813:HHV851847 HRQ851813:HRR851847 IBM851813:IBN851847 ILI851813:ILJ851847 IVE851813:IVF851847 JFA851813:JFB851847 JOW851813:JOX851847 JYS851813:JYT851847 KIO851813:KIP851847 KSK851813:KSL851847 LCG851813:LCH851847 LMC851813:LMD851847 LVY851813:LVZ851847 MFU851813:MFV851847 MPQ851813:MPR851847 MZM851813:MZN851847 NJI851813:NJJ851847 NTE851813:NTF851847 ODA851813:ODB851847 OMW851813:OMX851847 OWS851813:OWT851847 PGO851813:PGP851847 PQK851813:PQL851847 QAG851813:QAH851847 QKC851813:QKD851847 QTY851813:QTZ851847 RDU851813:RDV851847 RNQ851813:RNR851847 RXM851813:RXN851847 SHI851813:SHJ851847 SRE851813:SRF851847 TBA851813:TBB851847 TKW851813:TKX851847 TUS851813:TUT851847 UEO851813:UEP851847 UOK851813:UOL851847 UYG851813:UYH851847 VIC851813:VID851847 VRY851813:VRZ851847 WBU851813:WBV851847 WLQ851813:WLR851847 WVM851813:WVN851847 JA917349:JB917383 SW917349:SX917383 ACS917349:ACT917383 AMO917349:AMP917383 AWK917349:AWL917383 BGG917349:BGH917383 BQC917349:BQD917383 BZY917349:BZZ917383 CJU917349:CJV917383 CTQ917349:CTR917383 DDM917349:DDN917383 DNI917349:DNJ917383 DXE917349:DXF917383 EHA917349:EHB917383 EQW917349:EQX917383 FAS917349:FAT917383 FKO917349:FKP917383 FUK917349:FUL917383 GEG917349:GEH917383 GOC917349:GOD917383 GXY917349:GXZ917383 HHU917349:HHV917383 HRQ917349:HRR917383 IBM917349:IBN917383 ILI917349:ILJ917383 IVE917349:IVF917383 JFA917349:JFB917383 JOW917349:JOX917383 JYS917349:JYT917383 KIO917349:KIP917383 KSK917349:KSL917383 LCG917349:LCH917383 LMC917349:LMD917383 LVY917349:LVZ917383 MFU917349:MFV917383 MPQ917349:MPR917383 MZM917349:MZN917383 NJI917349:NJJ917383 NTE917349:NTF917383 ODA917349:ODB917383 OMW917349:OMX917383 OWS917349:OWT917383 PGO917349:PGP917383 PQK917349:PQL917383 QAG917349:QAH917383 QKC917349:QKD917383 QTY917349:QTZ917383 RDU917349:RDV917383 RNQ917349:RNR917383 RXM917349:RXN917383 SHI917349:SHJ917383 SRE917349:SRF917383 TBA917349:TBB917383 TKW917349:TKX917383 TUS917349:TUT917383 UEO917349:UEP917383 UOK917349:UOL917383 UYG917349:UYH917383 VIC917349:VID917383 VRY917349:VRZ917383 WBU917349:WBV917383 WLQ917349:WLR917383 WVM917349:WVN917383 JA982885:JB982919 SW982885:SX982919 ACS982885:ACT982919 AMO982885:AMP982919 AWK982885:AWL982919 BGG982885:BGH982919 BQC982885:BQD982919 BZY982885:BZZ982919 CJU982885:CJV982919 CTQ982885:CTR982919 DDM982885:DDN982919 DNI982885:DNJ982919 DXE982885:DXF982919 EHA982885:EHB982919 EQW982885:EQX982919 FAS982885:FAT982919 FKO982885:FKP982919 FUK982885:FUL982919 GEG982885:GEH982919 GOC982885:GOD982919 GXY982885:GXZ982919 HHU982885:HHV982919 HRQ982885:HRR982919 IBM982885:IBN982919 ILI982885:ILJ982919 IVE982885:IVF982919 JFA982885:JFB982919 JOW982885:JOX982919 JYS982885:JYT982919 KIO982885:KIP982919 KSK982885:KSL982919 LCG982885:LCH982919 LMC982885:LMD982919 LVY982885:LVZ982919 MFU982885:MFV982919 MPQ982885:MPR982919 MZM982885:MZN982919 NJI982885:NJJ982919 NTE982885:NTF982919 ODA982885:ODB982919 OMW982885:OMX982919 OWS982885:OWT982919 PGO982885:PGP982919 PQK982885:PQL982919 QAG982885:QAH982919 QKC982885:QKD982919 QTY982885:QTZ982919 RDU982885:RDV982919 RNQ982885:RNR982919 RXM982885:RXN982919 SHI982885:SHJ982919 SRE982885:SRF982919 TBA982885:TBB982919 TKW982885:TKX982919 TUS982885:TUT982919 UEO982885:UEP982919 UOK982885:UOL982919 UYG982885:UYH982919 VIC982885:VID982919 VRY982885:VRZ982919 WBU982885:WBV982919 WLQ982885:WLR982919 WVM982885:WVN982919 JA65417:JB65419 SW65417:SX65419 ACS65417:ACT65419 AMO65417:AMP65419 AWK65417:AWL65419 BGG65417:BGH65419 BQC65417:BQD65419 BZY65417:BZZ65419 CJU65417:CJV65419 CTQ65417:CTR65419 DDM65417:DDN65419 DNI65417:DNJ65419 DXE65417:DXF65419 EHA65417:EHB65419 EQW65417:EQX65419 FAS65417:FAT65419 FKO65417:FKP65419 FUK65417:FUL65419 GEG65417:GEH65419 GOC65417:GOD65419 GXY65417:GXZ65419 HHU65417:HHV65419 HRQ65417:HRR65419 IBM65417:IBN65419 ILI65417:ILJ65419 IVE65417:IVF65419 JFA65417:JFB65419 JOW65417:JOX65419 JYS65417:JYT65419 KIO65417:KIP65419 KSK65417:KSL65419 LCG65417:LCH65419 LMC65417:LMD65419 LVY65417:LVZ65419 MFU65417:MFV65419 MPQ65417:MPR65419 MZM65417:MZN65419 NJI65417:NJJ65419 NTE65417:NTF65419 ODA65417:ODB65419 OMW65417:OMX65419 OWS65417:OWT65419 PGO65417:PGP65419 PQK65417:PQL65419 QAG65417:QAH65419 QKC65417:QKD65419 QTY65417:QTZ65419 RDU65417:RDV65419 RNQ65417:RNR65419 RXM65417:RXN65419 SHI65417:SHJ65419 SRE65417:SRF65419 TBA65417:TBB65419 TKW65417:TKX65419 TUS65417:TUT65419 UEO65417:UEP65419 UOK65417:UOL65419 UYG65417:UYH65419 VIC65417:VID65419 VRY65417:VRZ65419 WBU65417:WBV65419 WLQ65417:WLR65419 WVM65417:WVN65419 JA130953:JB130955 SW130953:SX130955 ACS130953:ACT130955 AMO130953:AMP130955 AWK130953:AWL130955 BGG130953:BGH130955 BQC130953:BQD130955 BZY130953:BZZ130955 CJU130953:CJV130955 CTQ130953:CTR130955 DDM130953:DDN130955 DNI130953:DNJ130955 DXE130953:DXF130955 EHA130953:EHB130955 EQW130953:EQX130955 FAS130953:FAT130955 FKO130953:FKP130955 FUK130953:FUL130955 GEG130953:GEH130955 GOC130953:GOD130955 GXY130953:GXZ130955 HHU130953:HHV130955 HRQ130953:HRR130955 IBM130953:IBN130955 ILI130953:ILJ130955 IVE130953:IVF130955 JFA130953:JFB130955 JOW130953:JOX130955 JYS130953:JYT130955 KIO130953:KIP130955 KSK130953:KSL130955 LCG130953:LCH130955 LMC130953:LMD130955 LVY130953:LVZ130955 MFU130953:MFV130955 MPQ130953:MPR130955 MZM130953:MZN130955 NJI130953:NJJ130955 NTE130953:NTF130955 ODA130953:ODB130955 OMW130953:OMX130955 OWS130953:OWT130955 PGO130953:PGP130955 PQK130953:PQL130955 QAG130953:QAH130955 QKC130953:QKD130955 QTY130953:QTZ130955 RDU130953:RDV130955 RNQ130953:RNR130955 RXM130953:RXN130955 SHI130953:SHJ130955 SRE130953:SRF130955 TBA130953:TBB130955 TKW130953:TKX130955 TUS130953:TUT130955 UEO130953:UEP130955 UOK130953:UOL130955 UYG130953:UYH130955 VIC130953:VID130955 VRY130953:VRZ130955 WBU130953:WBV130955 WLQ130953:WLR130955 WVM130953:WVN130955 JA196489:JB196491 SW196489:SX196491 ACS196489:ACT196491 AMO196489:AMP196491 AWK196489:AWL196491 BGG196489:BGH196491 BQC196489:BQD196491 BZY196489:BZZ196491 CJU196489:CJV196491 CTQ196489:CTR196491 DDM196489:DDN196491 DNI196489:DNJ196491 DXE196489:DXF196491 EHA196489:EHB196491 EQW196489:EQX196491 FAS196489:FAT196491 FKO196489:FKP196491 FUK196489:FUL196491 GEG196489:GEH196491 GOC196489:GOD196491 GXY196489:GXZ196491 HHU196489:HHV196491 HRQ196489:HRR196491 IBM196489:IBN196491 ILI196489:ILJ196491 IVE196489:IVF196491 JFA196489:JFB196491 JOW196489:JOX196491 JYS196489:JYT196491 KIO196489:KIP196491 KSK196489:KSL196491 LCG196489:LCH196491 LMC196489:LMD196491 LVY196489:LVZ196491 MFU196489:MFV196491 MPQ196489:MPR196491 MZM196489:MZN196491 NJI196489:NJJ196491 NTE196489:NTF196491 ODA196489:ODB196491 OMW196489:OMX196491 OWS196489:OWT196491 PGO196489:PGP196491 PQK196489:PQL196491 QAG196489:QAH196491 QKC196489:QKD196491 QTY196489:QTZ196491 RDU196489:RDV196491 RNQ196489:RNR196491 RXM196489:RXN196491 SHI196489:SHJ196491 SRE196489:SRF196491 TBA196489:TBB196491 TKW196489:TKX196491 TUS196489:TUT196491 UEO196489:UEP196491 UOK196489:UOL196491 UYG196489:UYH196491 VIC196489:VID196491 VRY196489:VRZ196491 WBU196489:WBV196491 WLQ196489:WLR196491 WVM196489:WVN196491 JA262025:JB262027 SW262025:SX262027 ACS262025:ACT262027 AMO262025:AMP262027 AWK262025:AWL262027 BGG262025:BGH262027 BQC262025:BQD262027 BZY262025:BZZ262027 CJU262025:CJV262027 CTQ262025:CTR262027 DDM262025:DDN262027 DNI262025:DNJ262027 DXE262025:DXF262027 EHA262025:EHB262027 EQW262025:EQX262027 FAS262025:FAT262027 FKO262025:FKP262027 FUK262025:FUL262027 GEG262025:GEH262027 GOC262025:GOD262027 GXY262025:GXZ262027 HHU262025:HHV262027 HRQ262025:HRR262027 IBM262025:IBN262027 ILI262025:ILJ262027 IVE262025:IVF262027 JFA262025:JFB262027 JOW262025:JOX262027 JYS262025:JYT262027 KIO262025:KIP262027 KSK262025:KSL262027 LCG262025:LCH262027 LMC262025:LMD262027 LVY262025:LVZ262027 MFU262025:MFV262027 MPQ262025:MPR262027 MZM262025:MZN262027 NJI262025:NJJ262027 NTE262025:NTF262027 ODA262025:ODB262027 OMW262025:OMX262027 OWS262025:OWT262027 PGO262025:PGP262027 PQK262025:PQL262027 QAG262025:QAH262027 QKC262025:QKD262027 QTY262025:QTZ262027 RDU262025:RDV262027 RNQ262025:RNR262027 RXM262025:RXN262027 SHI262025:SHJ262027 SRE262025:SRF262027 TBA262025:TBB262027 TKW262025:TKX262027 TUS262025:TUT262027 UEO262025:UEP262027 UOK262025:UOL262027 UYG262025:UYH262027 VIC262025:VID262027 VRY262025:VRZ262027 WBU262025:WBV262027 WLQ262025:WLR262027 WVM262025:WVN262027 JA327561:JB327563 SW327561:SX327563 ACS327561:ACT327563 AMO327561:AMP327563 AWK327561:AWL327563 BGG327561:BGH327563 BQC327561:BQD327563 BZY327561:BZZ327563 CJU327561:CJV327563 CTQ327561:CTR327563 DDM327561:DDN327563 DNI327561:DNJ327563 DXE327561:DXF327563 EHA327561:EHB327563 EQW327561:EQX327563 FAS327561:FAT327563 FKO327561:FKP327563 FUK327561:FUL327563 GEG327561:GEH327563 GOC327561:GOD327563 GXY327561:GXZ327563 HHU327561:HHV327563 HRQ327561:HRR327563 IBM327561:IBN327563 ILI327561:ILJ327563 IVE327561:IVF327563 JFA327561:JFB327563 JOW327561:JOX327563 JYS327561:JYT327563 KIO327561:KIP327563 KSK327561:KSL327563 LCG327561:LCH327563 LMC327561:LMD327563 LVY327561:LVZ327563 MFU327561:MFV327563 MPQ327561:MPR327563 MZM327561:MZN327563 NJI327561:NJJ327563 NTE327561:NTF327563 ODA327561:ODB327563 OMW327561:OMX327563 OWS327561:OWT327563 PGO327561:PGP327563 PQK327561:PQL327563 QAG327561:QAH327563 QKC327561:QKD327563 QTY327561:QTZ327563 RDU327561:RDV327563 RNQ327561:RNR327563 RXM327561:RXN327563 SHI327561:SHJ327563 SRE327561:SRF327563 TBA327561:TBB327563 TKW327561:TKX327563 TUS327561:TUT327563 UEO327561:UEP327563 UOK327561:UOL327563 UYG327561:UYH327563 VIC327561:VID327563 VRY327561:VRZ327563 WBU327561:WBV327563 WLQ327561:WLR327563 WVM327561:WVN327563 JA393097:JB393099 SW393097:SX393099 ACS393097:ACT393099 AMO393097:AMP393099 AWK393097:AWL393099 BGG393097:BGH393099 BQC393097:BQD393099 BZY393097:BZZ393099 CJU393097:CJV393099 CTQ393097:CTR393099 DDM393097:DDN393099 DNI393097:DNJ393099 DXE393097:DXF393099 EHA393097:EHB393099 EQW393097:EQX393099 FAS393097:FAT393099 FKO393097:FKP393099 FUK393097:FUL393099 GEG393097:GEH393099 GOC393097:GOD393099 GXY393097:GXZ393099 HHU393097:HHV393099 HRQ393097:HRR393099 IBM393097:IBN393099 ILI393097:ILJ393099 IVE393097:IVF393099 JFA393097:JFB393099 JOW393097:JOX393099 JYS393097:JYT393099 KIO393097:KIP393099 KSK393097:KSL393099 LCG393097:LCH393099 LMC393097:LMD393099 LVY393097:LVZ393099 MFU393097:MFV393099 MPQ393097:MPR393099 MZM393097:MZN393099 NJI393097:NJJ393099 NTE393097:NTF393099 ODA393097:ODB393099 OMW393097:OMX393099 OWS393097:OWT393099 PGO393097:PGP393099 PQK393097:PQL393099 QAG393097:QAH393099 QKC393097:QKD393099 QTY393097:QTZ393099 RDU393097:RDV393099 RNQ393097:RNR393099 RXM393097:RXN393099 SHI393097:SHJ393099 SRE393097:SRF393099 TBA393097:TBB393099 TKW393097:TKX393099 TUS393097:TUT393099 UEO393097:UEP393099 UOK393097:UOL393099 UYG393097:UYH393099 VIC393097:VID393099 VRY393097:VRZ393099 WBU393097:WBV393099 WLQ393097:WLR393099 WVM393097:WVN393099 JA458633:JB458635 SW458633:SX458635 ACS458633:ACT458635 AMO458633:AMP458635 AWK458633:AWL458635 BGG458633:BGH458635 BQC458633:BQD458635 BZY458633:BZZ458635 CJU458633:CJV458635 CTQ458633:CTR458635 DDM458633:DDN458635 DNI458633:DNJ458635 DXE458633:DXF458635 EHA458633:EHB458635 EQW458633:EQX458635 FAS458633:FAT458635 FKO458633:FKP458635 FUK458633:FUL458635 GEG458633:GEH458635 GOC458633:GOD458635 GXY458633:GXZ458635 HHU458633:HHV458635 HRQ458633:HRR458635 IBM458633:IBN458635 ILI458633:ILJ458635 IVE458633:IVF458635 JFA458633:JFB458635 JOW458633:JOX458635 JYS458633:JYT458635 KIO458633:KIP458635 KSK458633:KSL458635 LCG458633:LCH458635 LMC458633:LMD458635 LVY458633:LVZ458635 MFU458633:MFV458635 MPQ458633:MPR458635 MZM458633:MZN458635 NJI458633:NJJ458635 NTE458633:NTF458635 ODA458633:ODB458635 OMW458633:OMX458635 OWS458633:OWT458635 PGO458633:PGP458635 PQK458633:PQL458635 QAG458633:QAH458635 QKC458633:QKD458635 QTY458633:QTZ458635 RDU458633:RDV458635 RNQ458633:RNR458635 RXM458633:RXN458635 SHI458633:SHJ458635 SRE458633:SRF458635 TBA458633:TBB458635 TKW458633:TKX458635 TUS458633:TUT458635 UEO458633:UEP458635 UOK458633:UOL458635 UYG458633:UYH458635 VIC458633:VID458635 VRY458633:VRZ458635 WBU458633:WBV458635 WLQ458633:WLR458635 WVM458633:WVN458635 JA524169:JB524171 SW524169:SX524171 ACS524169:ACT524171 AMO524169:AMP524171 AWK524169:AWL524171 BGG524169:BGH524171 BQC524169:BQD524171 BZY524169:BZZ524171 CJU524169:CJV524171 CTQ524169:CTR524171 DDM524169:DDN524171 DNI524169:DNJ524171 DXE524169:DXF524171 EHA524169:EHB524171 EQW524169:EQX524171 FAS524169:FAT524171 FKO524169:FKP524171 FUK524169:FUL524171 GEG524169:GEH524171 GOC524169:GOD524171 GXY524169:GXZ524171 HHU524169:HHV524171 HRQ524169:HRR524171 IBM524169:IBN524171 ILI524169:ILJ524171 IVE524169:IVF524171 JFA524169:JFB524171 JOW524169:JOX524171 JYS524169:JYT524171 KIO524169:KIP524171 KSK524169:KSL524171 LCG524169:LCH524171 LMC524169:LMD524171 LVY524169:LVZ524171 MFU524169:MFV524171 MPQ524169:MPR524171 MZM524169:MZN524171 NJI524169:NJJ524171 NTE524169:NTF524171 ODA524169:ODB524171 OMW524169:OMX524171 OWS524169:OWT524171 PGO524169:PGP524171 PQK524169:PQL524171 QAG524169:QAH524171 QKC524169:QKD524171 QTY524169:QTZ524171 RDU524169:RDV524171 RNQ524169:RNR524171 RXM524169:RXN524171 SHI524169:SHJ524171 SRE524169:SRF524171 TBA524169:TBB524171 TKW524169:TKX524171 TUS524169:TUT524171 UEO524169:UEP524171 UOK524169:UOL524171 UYG524169:UYH524171 VIC524169:VID524171 VRY524169:VRZ524171 WBU524169:WBV524171 WLQ524169:WLR524171 WVM524169:WVN524171 JA589705:JB589707 SW589705:SX589707 ACS589705:ACT589707 AMO589705:AMP589707 AWK589705:AWL589707 BGG589705:BGH589707 BQC589705:BQD589707 BZY589705:BZZ589707 CJU589705:CJV589707 CTQ589705:CTR589707 DDM589705:DDN589707 DNI589705:DNJ589707 DXE589705:DXF589707 EHA589705:EHB589707 EQW589705:EQX589707 FAS589705:FAT589707 FKO589705:FKP589707 FUK589705:FUL589707 GEG589705:GEH589707 GOC589705:GOD589707 GXY589705:GXZ589707 HHU589705:HHV589707 HRQ589705:HRR589707 IBM589705:IBN589707 ILI589705:ILJ589707 IVE589705:IVF589707 JFA589705:JFB589707 JOW589705:JOX589707 JYS589705:JYT589707 KIO589705:KIP589707 KSK589705:KSL589707 LCG589705:LCH589707 LMC589705:LMD589707 LVY589705:LVZ589707 MFU589705:MFV589707 MPQ589705:MPR589707 MZM589705:MZN589707 NJI589705:NJJ589707 NTE589705:NTF589707 ODA589705:ODB589707 OMW589705:OMX589707 OWS589705:OWT589707 PGO589705:PGP589707 PQK589705:PQL589707 QAG589705:QAH589707 QKC589705:QKD589707 QTY589705:QTZ589707 RDU589705:RDV589707 RNQ589705:RNR589707 RXM589705:RXN589707 SHI589705:SHJ589707 SRE589705:SRF589707 TBA589705:TBB589707 TKW589705:TKX589707 TUS589705:TUT589707 UEO589705:UEP589707 UOK589705:UOL589707 UYG589705:UYH589707 VIC589705:VID589707 VRY589705:VRZ589707 WBU589705:WBV589707 WLQ589705:WLR589707 WVM589705:WVN589707 JA655241:JB655243 SW655241:SX655243 ACS655241:ACT655243 AMO655241:AMP655243 AWK655241:AWL655243 BGG655241:BGH655243 BQC655241:BQD655243 BZY655241:BZZ655243 CJU655241:CJV655243 CTQ655241:CTR655243 DDM655241:DDN655243 DNI655241:DNJ655243 DXE655241:DXF655243 EHA655241:EHB655243 EQW655241:EQX655243 FAS655241:FAT655243 FKO655241:FKP655243 FUK655241:FUL655243 GEG655241:GEH655243 GOC655241:GOD655243 GXY655241:GXZ655243 HHU655241:HHV655243 HRQ655241:HRR655243 IBM655241:IBN655243 ILI655241:ILJ655243 IVE655241:IVF655243 JFA655241:JFB655243 JOW655241:JOX655243 JYS655241:JYT655243 KIO655241:KIP655243 KSK655241:KSL655243 LCG655241:LCH655243 LMC655241:LMD655243 LVY655241:LVZ655243 MFU655241:MFV655243 MPQ655241:MPR655243 MZM655241:MZN655243 NJI655241:NJJ655243 NTE655241:NTF655243 ODA655241:ODB655243 OMW655241:OMX655243 OWS655241:OWT655243 PGO655241:PGP655243 PQK655241:PQL655243 QAG655241:QAH655243 QKC655241:QKD655243 QTY655241:QTZ655243 RDU655241:RDV655243 RNQ655241:RNR655243 RXM655241:RXN655243 SHI655241:SHJ655243 SRE655241:SRF655243 TBA655241:TBB655243 TKW655241:TKX655243 TUS655241:TUT655243 UEO655241:UEP655243 UOK655241:UOL655243 UYG655241:UYH655243 VIC655241:VID655243 VRY655241:VRZ655243 WBU655241:WBV655243 WLQ655241:WLR655243 WVM655241:WVN655243 JA720777:JB720779 SW720777:SX720779 ACS720777:ACT720779 AMO720777:AMP720779 AWK720777:AWL720779 BGG720777:BGH720779 BQC720777:BQD720779 BZY720777:BZZ720779 CJU720777:CJV720779 CTQ720777:CTR720779 DDM720777:DDN720779 DNI720777:DNJ720779 DXE720777:DXF720779 EHA720777:EHB720779 EQW720777:EQX720779 FAS720777:FAT720779 FKO720777:FKP720779 FUK720777:FUL720779 GEG720777:GEH720779 GOC720777:GOD720779 GXY720777:GXZ720779 HHU720777:HHV720779 HRQ720777:HRR720779 IBM720777:IBN720779 ILI720777:ILJ720779 IVE720777:IVF720779 JFA720777:JFB720779 JOW720777:JOX720779 JYS720777:JYT720779 KIO720777:KIP720779 KSK720777:KSL720779 LCG720777:LCH720779 LMC720777:LMD720779 LVY720777:LVZ720779 MFU720777:MFV720779 MPQ720777:MPR720779 MZM720777:MZN720779 NJI720777:NJJ720779 NTE720777:NTF720779 ODA720777:ODB720779 OMW720777:OMX720779 OWS720777:OWT720779 PGO720777:PGP720779 PQK720777:PQL720779 QAG720777:QAH720779 QKC720777:QKD720779 QTY720777:QTZ720779 RDU720777:RDV720779 RNQ720777:RNR720779 RXM720777:RXN720779 SHI720777:SHJ720779 SRE720777:SRF720779 TBA720777:TBB720779 TKW720777:TKX720779 TUS720777:TUT720779 UEO720777:UEP720779 UOK720777:UOL720779 UYG720777:UYH720779 VIC720777:VID720779 VRY720777:VRZ720779 WBU720777:WBV720779 WLQ720777:WLR720779 WVM720777:WVN720779 JA786313:JB786315 SW786313:SX786315 ACS786313:ACT786315 AMO786313:AMP786315 AWK786313:AWL786315 BGG786313:BGH786315 BQC786313:BQD786315 BZY786313:BZZ786315 CJU786313:CJV786315 CTQ786313:CTR786315 DDM786313:DDN786315 DNI786313:DNJ786315 DXE786313:DXF786315 EHA786313:EHB786315 EQW786313:EQX786315 FAS786313:FAT786315 FKO786313:FKP786315 FUK786313:FUL786315 GEG786313:GEH786315 GOC786313:GOD786315 GXY786313:GXZ786315 HHU786313:HHV786315 HRQ786313:HRR786315 IBM786313:IBN786315 ILI786313:ILJ786315 IVE786313:IVF786315 JFA786313:JFB786315 JOW786313:JOX786315 JYS786313:JYT786315 KIO786313:KIP786315 KSK786313:KSL786315 LCG786313:LCH786315 LMC786313:LMD786315 LVY786313:LVZ786315 MFU786313:MFV786315 MPQ786313:MPR786315 MZM786313:MZN786315 NJI786313:NJJ786315 NTE786313:NTF786315 ODA786313:ODB786315 OMW786313:OMX786315 OWS786313:OWT786315 PGO786313:PGP786315 PQK786313:PQL786315 QAG786313:QAH786315 QKC786313:QKD786315 QTY786313:QTZ786315 RDU786313:RDV786315 RNQ786313:RNR786315 RXM786313:RXN786315 SHI786313:SHJ786315 SRE786313:SRF786315 TBA786313:TBB786315 TKW786313:TKX786315 TUS786313:TUT786315 UEO786313:UEP786315 UOK786313:UOL786315 UYG786313:UYH786315 VIC786313:VID786315 VRY786313:VRZ786315 WBU786313:WBV786315 WLQ786313:WLR786315 WVM786313:WVN786315 JA851849:JB851851 SW851849:SX851851 ACS851849:ACT851851 AMO851849:AMP851851 AWK851849:AWL851851 BGG851849:BGH851851 BQC851849:BQD851851 BZY851849:BZZ851851 CJU851849:CJV851851 CTQ851849:CTR851851 DDM851849:DDN851851 DNI851849:DNJ851851 DXE851849:DXF851851 EHA851849:EHB851851 EQW851849:EQX851851 FAS851849:FAT851851 FKO851849:FKP851851 FUK851849:FUL851851 GEG851849:GEH851851 GOC851849:GOD851851 GXY851849:GXZ851851 HHU851849:HHV851851 HRQ851849:HRR851851 IBM851849:IBN851851 ILI851849:ILJ851851 IVE851849:IVF851851 JFA851849:JFB851851 JOW851849:JOX851851 JYS851849:JYT851851 KIO851849:KIP851851 KSK851849:KSL851851 LCG851849:LCH851851 LMC851849:LMD851851 LVY851849:LVZ851851 MFU851849:MFV851851 MPQ851849:MPR851851 MZM851849:MZN851851 NJI851849:NJJ851851 NTE851849:NTF851851 ODA851849:ODB851851 OMW851849:OMX851851 OWS851849:OWT851851 PGO851849:PGP851851 PQK851849:PQL851851 QAG851849:QAH851851 QKC851849:QKD851851 QTY851849:QTZ851851 RDU851849:RDV851851 RNQ851849:RNR851851 RXM851849:RXN851851 SHI851849:SHJ851851 SRE851849:SRF851851 TBA851849:TBB851851 TKW851849:TKX851851 TUS851849:TUT851851 UEO851849:UEP851851 UOK851849:UOL851851 UYG851849:UYH851851 VIC851849:VID851851 VRY851849:VRZ851851 WBU851849:WBV851851 WLQ851849:WLR851851 WVM851849:WVN851851 JA917385:JB917387 SW917385:SX917387 ACS917385:ACT917387 AMO917385:AMP917387 AWK917385:AWL917387 BGG917385:BGH917387 BQC917385:BQD917387 BZY917385:BZZ917387 CJU917385:CJV917387 CTQ917385:CTR917387 DDM917385:DDN917387 DNI917385:DNJ917387 DXE917385:DXF917387 EHA917385:EHB917387 EQW917385:EQX917387 FAS917385:FAT917387 FKO917385:FKP917387 FUK917385:FUL917387 GEG917385:GEH917387 GOC917385:GOD917387 GXY917385:GXZ917387 HHU917385:HHV917387 HRQ917385:HRR917387 IBM917385:IBN917387 ILI917385:ILJ917387 IVE917385:IVF917387 JFA917385:JFB917387 JOW917385:JOX917387 JYS917385:JYT917387 KIO917385:KIP917387 KSK917385:KSL917387 LCG917385:LCH917387 LMC917385:LMD917387 LVY917385:LVZ917387 MFU917385:MFV917387 MPQ917385:MPR917387 MZM917385:MZN917387 NJI917385:NJJ917387 NTE917385:NTF917387 ODA917385:ODB917387 OMW917385:OMX917387 OWS917385:OWT917387 PGO917385:PGP917387 PQK917385:PQL917387 QAG917385:QAH917387 QKC917385:QKD917387 QTY917385:QTZ917387 RDU917385:RDV917387 RNQ917385:RNR917387 RXM917385:RXN917387 SHI917385:SHJ917387 SRE917385:SRF917387 TBA917385:TBB917387 TKW917385:TKX917387 TUS917385:TUT917387 UEO917385:UEP917387 UOK917385:UOL917387 UYG917385:UYH917387 VIC917385:VID917387 VRY917385:VRZ917387 WBU917385:WBV917387 WLQ917385:WLR917387 WVM917385:WVN917387 JA982921:JB982923 SW982921:SX982923 ACS982921:ACT982923 AMO982921:AMP982923 AWK982921:AWL982923 BGG982921:BGH982923 BQC982921:BQD982923 BZY982921:BZZ982923 CJU982921:CJV982923 CTQ982921:CTR982923 DDM982921:DDN982923 DNI982921:DNJ982923 DXE982921:DXF982923 EHA982921:EHB982923 EQW982921:EQX982923 FAS982921:FAT982923 FKO982921:FKP982923 FUK982921:FUL982923 GEG982921:GEH982923 GOC982921:GOD982923 GXY982921:GXZ982923 HHU982921:HHV982923 HRQ982921:HRR982923 IBM982921:IBN982923 ILI982921:ILJ982923 IVE982921:IVF982923 JFA982921:JFB982923 JOW982921:JOX982923 JYS982921:JYT982923 KIO982921:KIP982923 KSK982921:KSL982923 LCG982921:LCH982923 LMC982921:LMD982923 LVY982921:LVZ982923 MFU982921:MFV982923 MPQ982921:MPR982923 MZM982921:MZN982923 NJI982921:NJJ982923 NTE982921:NTF982923 ODA982921:ODB982923 OMW982921:OMX982923 OWS982921:OWT982923 PGO982921:PGP982923 PQK982921:PQL982923 QAG982921:QAH982923 QKC982921:QKD982923 QTY982921:QTZ982923 RDU982921:RDV982923 RNQ982921:RNR982923 RXM982921:RXN982923 SHI982921:SHJ982923 SRE982921:SRF982923 TBA982921:TBB982923 TKW982921:TKX982923 TUS982921:TUT982923 UEO982921:UEP982923 UOK982921:UOL982923 UYG982921:UYH982923 VIC982921:VID982923 VRY982921:VRZ982923 WBU982921:WBV982923 WLQ982921:WLR982923 WVM982921:WVN982923 JA65376:JB65379 SW65376:SX65379 ACS65376:ACT65379 AMO65376:AMP65379 AWK65376:AWL65379 BGG65376:BGH65379 BQC65376:BQD65379 BZY65376:BZZ65379 CJU65376:CJV65379 CTQ65376:CTR65379 DDM65376:DDN65379 DNI65376:DNJ65379 DXE65376:DXF65379 EHA65376:EHB65379 EQW65376:EQX65379 FAS65376:FAT65379 FKO65376:FKP65379 FUK65376:FUL65379 GEG65376:GEH65379 GOC65376:GOD65379 GXY65376:GXZ65379 HHU65376:HHV65379 HRQ65376:HRR65379 IBM65376:IBN65379 ILI65376:ILJ65379 IVE65376:IVF65379 JFA65376:JFB65379 JOW65376:JOX65379 JYS65376:JYT65379 KIO65376:KIP65379 KSK65376:KSL65379 LCG65376:LCH65379 LMC65376:LMD65379 LVY65376:LVZ65379 MFU65376:MFV65379 MPQ65376:MPR65379 MZM65376:MZN65379 NJI65376:NJJ65379 NTE65376:NTF65379 ODA65376:ODB65379 OMW65376:OMX65379 OWS65376:OWT65379 PGO65376:PGP65379 PQK65376:PQL65379 QAG65376:QAH65379 QKC65376:QKD65379 QTY65376:QTZ65379 RDU65376:RDV65379 RNQ65376:RNR65379 RXM65376:RXN65379 SHI65376:SHJ65379 SRE65376:SRF65379 TBA65376:TBB65379 TKW65376:TKX65379 TUS65376:TUT65379 UEO65376:UEP65379 UOK65376:UOL65379 UYG65376:UYH65379 VIC65376:VID65379 VRY65376:VRZ65379 WBU65376:WBV65379 WLQ65376:WLR65379 WVM65376:WVN65379 JA130912:JB130915 SW130912:SX130915 ACS130912:ACT130915 AMO130912:AMP130915 AWK130912:AWL130915 BGG130912:BGH130915 BQC130912:BQD130915 BZY130912:BZZ130915 CJU130912:CJV130915 CTQ130912:CTR130915 DDM130912:DDN130915 DNI130912:DNJ130915 DXE130912:DXF130915 EHA130912:EHB130915 EQW130912:EQX130915 FAS130912:FAT130915 FKO130912:FKP130915 FUK130912:FUL130915 GEG130912:GEH130915 GOC130912:GOD130915 GXY130912:GXZ130915 HHU130912:HHV130915 HRQ130912:HRR130915 IBM130912:IBN130915 ILI130912:ILJ130915 IVE130912:IVF130915 JFA130912:JFB130915 JOW130912:JOX130915 JYS130912:JYT130915 KIO130912:KIP130915 KSK130912:KSL130915 LCG130912:LCH130915 LMC130912:LMD130915 LVY130912:LVZ130915 MFU130912:MFV130915 MPQ130912:MPR130915 MZM130912:MZN130915 NJI130912:NJJ130915 NTE130912:NTF130915 ODA130912:ODB130915 OMW130912:OMX130915 OWS130912:OWT130915 PGO130912:PGP130915 PQK130912:PQL130915 QAG130912:QAH130915 QKC130912:QKD130915 QTY130912:QTZ130915 RDU130912:RDV130915 RNQ130912:RNR130915 RXM130912:RXN130915 SHI130912:SHJ130915 SRE130912:SRF130915 TBA130912:TBB130915 TKW130912:TKX130915 TUS130912:TUT130915 UEO130912:UEP130915 UOK130912:UOL130915 UYG130912:UYH130915 VIC130912:VID130915 VRY130912:VRZ130915 WBU130912:WBV130915 WLQ130912:WLR130915 WVM130912:WVN130915 JA196448:JB196451 SW196448:SX196451 ACS196448:ACT196451 AMO196448:AMP196451 AWK196448:AWL196451 BGG196448:BGH196451 BQC196448:BQD196451 BZY196448:BZZ196451 CJU196448:CJV196451 CTQ196448:CTR196451 DDM196448:DDN196451 DNI196448:DNJ196451 DXE196448:DXF196451 EHA196448:EHB196451 EQW196448:EQX196451 FAS196448:FAT196451 FKO196448:FKP196451 FUK196448:FUL196451 GEG196448:GEH196451 GOC196448:GOD196451 GXY196448:GXZ196451 HHU196448:HHV196451 HRQ196448:HRR196451 IBM196448:IBN196451 ILI196448:ILJ196451 IVE196448:IVF196451 JFA196448:JFB196451 JOW196448:JOX196451 JYS196448:JYT196451 KIO196448:KIP196451 KSK196448:KSL196451 LCG196448:LCH196451 LMC196448:LMD196451 LVY196448:LVZ196451 MFU196448:MFV196451 MPQ196448:MPR196451 MZM196448:MZN196451 NJI196448:NJJ196451 NTE196448:NTF196451 ODA196448:ODB196451 OMW196448:OMX196451 OWS196448:OWT196451 PGO196448:PGP196451 PQK196448:PQL196451 QAG196448:QAH196451 QKC196448:QKD196451 QTY196448:QTZ196451 RDU196448:RDV196451 RNQ196448:RNR196451 RXM196448:RXN196451 SHI196448:SHJ196451 SRE196448:SRF196451 TBA196448:TBB196451 TKW196448:TKX196451 TUS196448:TUT196451 UEO196448:UEP196451 UOK196448:UOL196451 UYG196448:UYH196451 VIC196448:VID196451 VRY196448:VRZ196451 WBU196448:WBV196451 WLQ196448:WLR196451 WVM196448:WVN196451 JA261984:JB261987 SW261984:SX261987 ACS261984:ACT261987 AMO261984:AMP261987 AWK261984:AWL261987 BGG261984:BGH261987 BQC261984:BQD261987 BZY261984:BZZ261987 CJU261984:CJV261987 CTQ261984:CTR261987 DDM261984:DDN261987 DNI261984:DNJ261987 DXE261984:DXF261987 EHA261984:EHB261987 EQW261984:EQX261987 FAS261984:FAT261987 FKO261984:FKP261987 FUK261984:FUL261987 GEG261984:GEH261987 GOC261984:GOD261987 GXY261984:GXZ261987 HHU261984:HHV261987 HRQ261984:HRR261987 IBM261984:IBN261987 ILI261984:ILJ261987 IVE261984:IVF261987 JFA261984:JFB261987 JOW261984:JOX261987 JYS261984:JYT261987 KIO261984:KIP261987 KSK261984:KSL261987 LCG261984:LCH261987 LMC261984:LMD261987 LVY261984:LVZ261987 MFU261984:MFV261987 MPQ261984:MPR261987 MZM261984:MZN261987 NJI261984:NJJ261987 NTE261984:NTF261987 ODA261984:ODB261987 OMW261984:OMX261987 OWS261984:OWT261987 PGO261984:PGP261987 PQK261984:PQL261987 QAG261984:QAH261987 QKC261984:QKD261987 QTY261984:QTZ261987 RDU261984:RDV261987 RNQ261984:RNR261987 RXM261984:RXN261987 SHI261984:SHJ261987 SRE261984:SRF261987 TBA261984:TBB261987 TKW261984:TKX261987 TUS261984:TUT261987 UEO261984:UEP261987 UOK261984:UOL261987 UYG261984:UYH261987 VIC261984:VID261987 VRY261984:VRZ261987 WBU261984:WBV261987 WLQ261984:WLR261987 WVM261984:WVN261987 JA327520:JB327523 SW327520:SX327523 ACS327520:ACT327523 AMO327520:AMP327523 AWK327520:AWL327523 BGG327520:BGH327523 BQC327520:BQD327523 BZY327520:BZZ327523 CJU327520:CJV327523 CTQ327520:CTR327523 DDM327520:DDN327523 DNI327520:DNJ327523 DXE327520:DXF327523 EHA327520:EHB327523 EQW327520:EQX327523 FAS327520:FAT327523 FKO327520:FKP327523 FUK327520:FUL327523 GEG327520:GEH327523 GOC327520:GOD327523 GXY327520:GXZ327523 HHU327520:HHV327523 HRQ327520:HRR327523 IBM327520:IBN327523 ILI327520:ILJ327523 IVE327520:IVF327523 JFA327520:JFB327523 JOW327520:JOX327523 JYS327520:JYT327523 KIO327520:KIP327523 KSK327520:KSL327523 LCG327520:LCH327523 LMC327520:LMD327523 LVY327520:LVZ327523 MFU327520:MFV327523 MPQ327520:MPR327523 MZM327520:MZN327523 NJI327520:NJJ327523 NTE327520:NTF327523 ODA327520:ODB327523 OMW327520:OMX327523 OWS327520:OWT327523 PGO327520:PGP327523 PQK327520:PQL327523 QAG327520:QAH327523 QKC327520:QKD327523 QTY327520:QTZ327523 RDU327520:RDV327523 RNQ327520:RNR327523 RXM327520:RXN327523 SHI327520:SHJ327523 SRE327520:SRF327523 TBA327520:TBB327523 TKW327520:TKX327523 TUS327520:TUT327523 UEO327520:UEP327523 UOK327520:UOL327523 UYG327520:UYH327523 VIC327520:VID327523 VRY327520:VRZ327523 WBU327520:WBV327523 WLQ327520:WLR327523 WVM327520:WVN327523 JA393056:JB393059 SW393056:SX393059 ACS393056:ACT393059 AMO393056:AMP393059 AWK393056:AWL393059 BGG393056:BGH393059 BQC393056:BQD393059 BZY393056:BZZ393059 CJU393056:CJV393059 CTQ393056:CTR393059 DDM393056:DDN393059 DNI393056:DNJ393059 DXE393056:DXF393059 EHA393056:EHB393059 EQW393056:EQX393059 FAS393056:FAT393059 FKO393056:FKP393059 FUK393056:FUL393059 GEG393056:GEH393059 GOC393056:GOD393059 GXY393056:GXZ393059 HHU393056:HHV393059 HRQ393056:HRR393059 IBM393056:IBN393059 ILI393056:ILJ393059 IVE393056:IVF393059 JFA393056:JFB393059 JOW393056:JOX393059 JYS393056:JYT393059 KIO393056:KIP393059 KSK393056:KSL393059 LCG393056:LCH393059 LMC393056:LMD393059 LVY393056:LVZ393059 MFU393056:MFV393059 MPQ393056:MPR393059 MZM393056:MZN393059 NJI393056:NJJ393059 NTE393056:NTF393059 ODA393056:ODB393059 OMW393056:OMX393059 OWS393056:OWT393059 PGO393056:PGP393059 PQK393056:PQL393059 QAG393056:QAH393059 QKC393056:QKD393059 QTY393056:QTZ393059 RDU393056:RDV393059 RNQ393056:RNR393059 RXM393056:RXN393059 SHI393056:SHJ393059 SRE393056:SRF393059 TBA393056:TBB393059 TKW393056:TKX393059 TUS393056:TUT393059 UEO393056:UEP393059 UOK393056:UOL393059 UYG393056:UYH393059 VIC393056:VID393059 VRY393056:VRZ393059 WBU393056:WBV393059 WLQ393056:WLR393059 WVM393056:WVN393059 JA458592:JB458595 SW458592:SX458595 ACS458592:ACT458595 AMO458592:AMP458595 AWK458592:AWL458595 BGG458592:BGH458595 BQC458592:BQD458595 BZY458592:BZZ458595 CJU458592:CJV458595 CTQ458592:CTR458595 DDM458592:DDN458595 DNI458592:DNJ458595 DXE458592:DXF458595 EHA458592:EHB458595 EQW458592:EQX458595 FAS458592:FAT458595 FKO458592:FKP458595 FUK458592:FUL458595 GEG458592:GEH458595 GOC458592:GOD458595 GXY458592:GXZ458595 HHU458592:HHV458595 HRQ458592:HRR458595 IBM458592:IBN458595 ILI458592:ILJ458595 IVE458592:IVF458595 JFA458592:JFB458595 JOW458592:JOX458595 JYS458592:JYT458595 KIO458592:KIP458595 KSK458592:KSL458595 LCG458592:LCH458595 LMC458592:LMD458595 LVY458592:LVZ458595 MFU458592:MFV458595 MPQ458592:MPR458595 MZM458592:MZN458595 NJI458592:NJJ458595 NTE458592:NTF458595 ODA458592:ODB458595 OMW458592:OMX458595 OWS458592:OWT458595 PGO458592:PGP458595 PQK458592:PQL458595 QAG458592:QAH458595 QKC458592:QKD458595 QTY458592:QTZ458595 RDU458592:RDV458595 RNQ458592:RNR458595 RXM458592:RXN458595 SHI458592:SHJ458595 SRE458592:SRF458595 TBA458592:TBB458595 TKW458592:TKX458595 TUS458592:TUT458595 UEO458592:UEP458595 UOK458592:UOL458595 UYG458592:UYH458595 VIC458592:VID458595 VRY458592:VRZ458595 WBU458592:WBV458595 WLQ458592:WLR458595 WVM458592:WVN458595 JA524128:JB524131 SW524128:SX524131 ACS524128:ACT524131 AMO524128:AMP524131 AWK524128:AWL524131 BGG524128:BGH524131 BQC524128:BQD524131 BZY524128:BZZ524131 CJU524128:CJV524131 CTQ524128:CTR524131 DDM524128:DDN524131 DNI524128:DNJ524131 DXE524128:DXF524131 EHA524128:EHB524131 EQW524128:EQX524131 FAS524128:FAT524131 FKO524128:FKP524131 FUK524128:FUL524131 GEG524128:GEH524131 GOC524128:GOD524131 GXY524128:GXZ524131 HHU524128:HHV524131 HRQ524128:HRR524131 IBM524128:IBN524131 ILI524128:ILJ524131 IVE524128:IVF524131 JFA524128:JFB524131 JOW524128:JOX524131 JYS524128:JYT524131 KIO524128:KIP524131 KSK524128:KSL524131 LCG524128:LCH524131 LMC524128:LMD524131 LVY524128:LVZ524131 MFU524128:MFV524131 MPQ524128:MPR524131 MZM524128:MZN524131 NJI524128:NJJ524131 NTE524128:NTF524131 ODA524128:ODB524131 OMW524128:OMX524131 OWS524128:OWT524131 PGO524128:PGP524131 PQK524128:PQL524131 QAG524128:QAH524131 QKC524128:QKD524131 QTY524128:QTZ524131 RDU524128:RDV524131 RNQ524128:RNR524131 RXM524128:RXN524131 SHI524128:SHJ524131 SRE524128:SRF524131 TBA524128:TBB524131 TKW524128:TKX524131 TUS524128:TUT524131 UEO524128:UEP524131 UOK524128:UOL524131 UYG524128:UYH524131 VIC524128:VID524131 VRY524128:VRZ524131 WBU524128:WBV524131 WLQ524128:WLR524131 WVM524128:WVN524131 JA589664:JB589667 SW589664:SX589667 ACS589664:ACT589667 AMO589664:AMP589667 AWK589664:AWL589667 BGG589664:BGH589667 BQC589664:BQD589667 BZY589664:BZZ589667 CJU589664:CJV589667 CTQ589664:CTR589667 DDM589664:DDN589667 DNI589664:DNJ589667 DXE589664:DXF589667 EHA589664:EHB589667 EQW589664:EQX589667 FAS589664:FAT589667 FKO589664:FKP589667 FUK589664:FUL589667 GEG589664:GEH589667 GOC589664:GOD589667 GXY589664:GXZ589667 HHU589664:HHV589667 HRQ589664:HRR589667 IBM589664:IBN589667 ILI589664:ILJ589667 IVE589664:IVF589667 JFA589664:JFB589667 JOW589664:JOX589667 JYS589664:JYT589667 KIO589664:KIP589667 KSK589664:KSL589667 LCG589664:LCH589667 LMC589664:LMD589667 LVY589664:LVZ589667 MFU589664:MFV589667 MPQ589664:MPR589667 MZM589664:MZN589667 NJI589664:NJJ589667 NTE589664:NTF589667 ODA589664:ODB589667 OMW589664:OMX589667 OWS589664:OWT589667 PGO589664:PGP589667 PQK589664:PQL589667 QAG589664:QAH589667 QKC589664:QKD589667 QTY589664:QTZ589667 RDU589664:RDV589667 RNQ589664:RNR589667 RXM589664:RXN589667 SHI589664:SHJ589667 SRE589664:SRF589667 TBA589664:TBB589667 TKW589664:TKX589667 TUS589664:TUT589667 UEO589664:UEP589667 UOK589664:UOL589667 UYG589664:UYH589667 VIC589664:VID589667 VRY589664:VRZ589667 WBU589664:WBV589667 WLQ589664:WLR589667 WVM589664:WVN589667 JA655200:JB655203 SW655200:SX655203 ACS655200:ACT655203 AMO655200:AMP655203 AWK655200:AWL655203 BGG655200:BGH655203 BQC655200:BQD655203 BZY655200:BZZ655203 CJU655200:CJV655203 CTQ655200:CTR655203 DDM655200:DDN655203 DNI655200:DNJ655203 DXE655200:DXF655203 EHA655200:EHB655203 EQW655200:EQX655203 FAS655200:FAT655203 FKO655200:FKP655203 FUK655200:FUL655203 GEG655200:GEH655203 GOC655200:GOD655203 GXY655200:GXZ655203 HHU655200:HHV655203 HRQ655200:HRR655203 IBM655200:IBN655203 ILI655200:ILJ655203 IVE655200:IVF655203 JFA655200:JFB655203 JOW655200:JOX655203 JYS655200:JYT655203 KIO655200:KIP655203 KSK655200:KSL655203 LCG655200:LCH655203 LMC655200:LMD655203 LVY655200:LVZ655203 MFU655200:MFV655203 MPQ655200:MPR655203 MZM655200:MZN655203 NJI655200:NJJ655203 NTE655200:NTF655203 ODA655200:ODB655203 OMW655200:OMX655203 OWS655200:OWT655203 PGO655200:PGP655203 PQK655200:PQL655203 QAG655200:QAH655203 QKC655200:QKD655203 QTY655200:QTZ655203 RDU655200:RDV655203 RNQ655200:RNR655203 RXM655200:RXN655203 SHI655200:SHJ655203 SRE655200:SRF655203 TBA655200:TBB655203 TKW655200:TKX655203 TUS655200:TUT655203 UEO655200:UEP655203 UOK655200:UOL655203 UYG655200:UYH655203 VIC655200:VID655203 VRY655200:VRZ655203 WBU655200:WBV655203 WLQ655200:WLR655203 WVM655200:WVN655203 JA720736:JB720739 SW720736:SX720739 ACS720736:ACT720739 AMO720736:AMP720739 AWK720736:AWL720739 BGG720736:BGH720739 BQC720736:BQD720739 BZY720736:BZZ720739 CJU720736:CJV720739 CTQ720736:CTR720739 DDM720736:DDN720739 DNI720736:DNJ720739 DXE720736:DXF720739 EHA720736:EHB720739 EQW720736:EQX720739 FAS720736:FAT720739 FKO720736:FKP720739 FUK720736:FUL720739 GEG720736:GEH720739 GOC720736:GOD720739 GXY720736:GXZ720739 HHU720736:HHV720739 HRQ720736:HRR720739 IBM720736:IBN720739 ILI720736:ILJ720739 IVE720736:IVF720739 JFA720736:JFB720739 JOW720736:JOX720739 JYS720736:JYT720739 KIO720736:KIP720739 KSK720736:KSL720739 LCG720736:LCH720739 LMC720736:LMD720739 LVY720736:LVZ720739 MFU720736:MFV720739 MPQ720736:MPR720739 MZM720736:MZN720739 NJI720736:NJJ720739 NTE720736:NTF720739 ODA720736:ODB720739 OMW720736:OMX720739 OWS720736:OWT720739 PGO720736:PGP720739 PQK720736:PQL720739 QAG720736:QAH720739 QKC720736:QKD720739 QTY720736:QTZ720739 RDU720736:RDV720739 RNQ720736:RNR720739 RXM720736:RXN720739 SHI720736:SHJ720739 SRE720736:SRF720739 TBA720736:TBB720739 TKW720736:TKX720739 TUS720736:TUT720739 UEO720736:UEP720739 UOK720736:UOL720739 UYG720736:UYH720739 VIC720736:VID720739 VRY720736:VRZ720739 WBU720736:WBV720739 WLQ720736:WLR720739 WVM720736:WVN720739 JA786272:JB786275 SW786272:SX786275 ACS786272:ACT786275 AMO786272:AMP786275 AWK786272:AWL786275 BGG786272:BGH786275 BQC786272:BQD786275 BZY786272:BZZ786275 CJU786272:CJV786275 CTQ786272:CTR786275 DDM786272:DDN786275 DNI786272:DNJ786275 DXE786272:DXF786275 EHA786272:EHB786275 EQW786272:EQX786275 FAS786272:FAT786275 FKO786272:FKP786275 FUK786272:FUL786275 GEG786272:GEH786275 GOC786272:GOD786275 GXY786272:GXZ786275 HHU786272:HHV786275 HRQ786272:HRR786275 IBM786272:IBN786275 ILI786272:ILJ786275 IVE786272:IVF786275 JFA786272:JFB786275 JOW786272:JOX786275 JYS786272:JYT786275 KIO786272:KIP786275 KSK786272:KSL786275 LCG786272:LCH786275 LMC786272:LMD786275 LVY786272:LVZ786275 MFU786272:MFV786275 MPQ786272:MPR786275 MZM786272:MZN786275 NJI786272:NJJ786275 NTE786272:NTF786275 ODA786272:ODB786275 OMW786272:OMX786275 OWS786272:OWT786275 PGO786272:PGP786275 PQK786272:PQL786275 QAG786272:QAH786275 QKC786272:QKD786275 QTY786272:QTZ786275 RDU786272:RDV786275 RNQ786272:RNR786275 RXM786272:RXN786275 SHI786272:SHJ786275 SRE786272:SRF786275 TBA786272:TBB786275 TKW786272:TKX786275 TUS786272:TUT786275 UEO786272:UEP786275 UOK786272:UOL786275 UYG786272:UYH786275 VIC786272:VID786275 VRY786272:VRZ786275 WBU786272:WBV786275 WLQ786272:WLR786275 WVM786272:WVN786275 JA851808:JB851811 SW851808:SX851811 ACS851808:ACT851811 AMO851808:AMP851811 AWK851808:AWL851811 BGG851808:BGH851811 BQC851808:BQD851811 BZY851808:BZZ851811 CJU851808:CJV851811 CTQ851808:CTR851811 DDM851808:DDN851811 DNI851808:DNJ851811 DXE851808:DXF851811 EHA851808:EHB851811 EQW851808:EQX851811 FAS851808:FAT851811 FKO851808:FKP851811 FUK851808:FUL851811 GEG851808:GEH851811 GOC851808:GOD851811 GXY851808:GXZ851811 HHU851808:HHV851811 HRQ851808:HRR851811 IBM851808:IBN851811 ILI851808:ILJ851811 IVE851808:IVF851811 JFA851808:JFB851811 JOW851808:JOX851811 JYS851808:JYT851811 KIO851808:KIP851811 KSK851808:KSL851811 LCG851808:LCH851811 LMC851808:LMD851811 LVY851808:LVZ851811 MFU851808:MFV851811 MPQ851808:MPR851811 MZM851808:MZN851811 NJI851808:NJJ851811 NTE851808:NTF851811 ODA851808:ODB851811 OMW851808:OMX851811 OWS851808:OWT851811 PGO851808:PGP851811 PQK851808:PQL851811 QAG851808:QAH851811 QKC851808:QKD851811 QTY851808:QTZ851811 RDU851808:RDV851811 RNQ851808:RNR851811 RXM851808:RXN851811 SHI851808:SHJ851811 SRE851808:SRF851811 TBA851808:TBB851811 TKW851808:TKX851811 TUS851808:TUT851811 UEO851808:UEP851811 UOK851808:UOL851811 UYG851808:UYH851811 VIC851808:VID851811 VRY851808:VRZ851811 WBU851808:WBV851811 WLQ851808:WLR851811 WVM851808:WVN851811 JA917344:JB917347 SW917344:SX917347 ACS917344:ACT917347 AMO917344:AMP917347 AWK917344:AWL917347 BGG917344:BGH917347 BQC917344:BQD917347 BZY917344:BZZ917347 CJU917344:CJV917347 CTQ917344:CTR917347 DDM917344:DDN917347 DNI917344:DNJ917347 DXE917344:DXF917347 EHA917344:EHB917347 EQW917344:EQX917347 FAS917344:FAT917347 FKO917344:FKP917347 FUK917344:FUL917347 GEG917344:GEH917347 GOC917344:GOD917347 GXY917344:GXZ917347 HHU917344:HHV917347 HRQ917344:HRR917347 IBM917344:IBN917347 ILI917344:ILJ917347 IVE917344:IVF917347 JFA917344:JFB917347 JOW917344:JOX917347 JYS917344:JYT917347 KIO917344:KIP917347 KSK917344:KSL917347 LCG917344:LCH917347 LMC917344:LMD917347 LVY917344:LVZ917347 MFU917344:MFV917347 MPQ917344:MPR917347 MZM917344:MZN917347 NJI917344:NJJ917347 NTE917344:NTF917347 ODA917344:ODB917347 OMW917344:OMX917347 OWS917344:OWT917347 PGO917344:PGP917347 PQK917344:PQL917347 QAG917344:QAH917347 QKC917344:QKD917347 QTY917344:QTZ917347 RDU917344:RDV917347 RNQ917344:RNR917347 RXM917344:RXN917347 SHI917344:SHJ917347 SRE917344:SRF917347 TBA917344:TBB917347 TKW917344:TKX917347 TUS917344:TUT917347 UEO917344:UEP917347 UOK917344:UOL917347 UYG917344:UYH917347 VIC917344:VID917347 VRY917344:VRZ917347 WBU917344:WBV917347 WLQ917344:WLR917347 WVM917344:WVN917347 JA982880:JB982883 SW982880:SX982883 ACS982880:ACT982883 AMO982880:AMP982883 AWK982880:AWL982883 BGG982880:BGH982883 BQC982880:BQD982883 BZY982880:BZZ982883 CJU982880:CJV982883 CTQ982880:CTR982883 DDM982880:DDN982883 DNI982880:DNJ982883 DXE982880:DXF982883 EHA982880:EHB982883 EQW982880:EQX982883 FAS982880:FAT982883 FKO982880:FKP982883 FUK982880:FUL982883 GEG982880:GEH982883 GOC982880:GOD982883 GXY982880:GXZ982883 HHU982880:HHV982883 HRQ982880:HRR982883 IBM982880:IBN982883 ILI982880:ILJ982883 IVE982880:IVF982883 JFA982880:JFB982883 JOW982880:JOX982883 JYS982880:JYT982883 KIO982880:KIP982883 KSK982880:KSL982883 LCG982880:LCH982883 LMC982880:LMD982883 LVY982880:LVZ982883 MFU982880:MFV982883 MPQ982880:MPR982883 MZM982880:MZN982883 NJI982880:NJJ982883 NTE982880:NTF982883 ODA982880:ODB982883 OMW982880:OMX982883 OWS982880:OWT982883 PGO982880:PGP982883 PQK982880:PQL982883 QAG982880:QAH982883 QKC982880:QKD982883 QTY982880:QTZ982883 RDU982880:RDV982883 RNQ982880:RNR982883 RXM982880:RXN982883 SHI982880:SHJ982883 SRE982880:SRF982883 TBA982880:TBB982883 TKW982880:TKX982883 TUS982880:TUT982883 UEO982880:UEP982883 UOK982880:UOL982883 UYG982880:UYH982883 VIC982880:VID982883 VRY982880:VRZ982883 WBU982880:WBV982883 WLQ982880:WLR982883 WVM982880:WVN982883 H982880:H982883 H917344:H917347 H851808:H851811 H786272:H786275 H720736:H720739 H655200:H655203 H589664:H589667 H524128:H524131 H458592:H458595 H393056:H393059 H327520:H327523 H261984:H261987 H196448:H196451 H130912:H130915 H65376:H65379 H982921:H982923 H917385:H917387 H851849:H851851 H786313:H786315 H720777:H720779 H655241:H655243 H589705:H589707 H524169:H524171 H458633:H458635 H393097:H393099 H327561:H327563 H262025:H262027 H196489:H196491 H130953:H130955 H65417:H65419 H982885:H982919 H917349:H917383 H851813:H851847 H786277:H786311 H720741:H720775 H655205:H655239 H589669:H589703 H524133:H524167 H458597:H458631 H393061:H393095 H327525:H327559 H261989:H262023 H196453:H196487 H130917:H130951 H65381:H65415">
      <formula1>0</formula1>
    </dataValidation>
    <dataValidation type="whole" operator="notEqual" allowBlank="1" showInputMessage="1" showErrorMessage="1" errorTitle="Pogrešan unos" error="Mogu se unijeti samo cjelobrojne pozitivne ili negativne vrijednosti." sqref="JA65380:JB65380 SW65380:SX65380 ACS65380:ACT65380 AMO65380:AMP65380 AWK65380:AWL65380 BGG65380:BGH65380 BQC65380:BQD65380 BZY65380:BZZ65380 CJU65380:CJV65380 CTQ65380:CTR65380 DDM65380:DDN65380 DNI65380:DNJ65380 DXE65380:DXF65380 EHA65380:EHB65380 EQW65380:EQX65380 FAS65380:FAT65380 FKO65380:FKP65380 FUK65380:FUL65380 GEG65380:GEH65380 GOC65380:GOD65380 GXY65380:GXZ65380 HHU65380:HHV65380 HRQ65380:HRR65380 IBM65380:IBN65380 ILI65380:ILJ65380 IVE65380:IVF65380 JFA65380:JFB65380 JOW65380:JOX65380 JYS65380:JYT65380 KIO65380:KIP65380 KSK65380:KSL65380 LCG65380:LCH65380 LMC65380:LMD65380 LVY65380:LVZ65380 MFU65380:MFV65380 MPQ65380:MPR65380 MZM65380:MZN65380 NJI65380:NJJ65380 NTE65380:NTF65380 ODA65380:ODB65380 OMW65380:OMX65380 OWS65380:OWT65380 PGO65380:PGP65380 PQK65380:PQL65380 QAG65380:QAH65380 QKC65380:QKD65380 QTY65380:QTZ65380 RDU65380:RDV65380 RNQ65380:RNR65380 RXM65380:RXN65380 SHI65380:SHJ65380 SRE65380:SRF65380 TBA65380:TBB65380 TKW65380:TKX65380 TUS65380:TUT65380 UEO65380:UEP65380 UOK65380:UOL65380 UYG65380:UYH65380 VIC65380:VID65380 VRY65380:VRZ65380 WBU65380:WBV65380 WLQ65380:WLR65380 WVM65380:WVN65380 JA130916:JB130916 SW130916:SX130916 ACS130916:ACT130916 AMO130916:AMP130916 AWK130916:AWL130916 BGG130916:BGH130916 BQC130916:BQD130916 BZY130916:BZZ130916 CJU130916:CJV130916 CTQ130916:CTR130916 DDM130916:DDN130916 DNI130916:DNJ130916 DXE130916:DXF130916 EHA130916:EHB130916 EQW130916:EQX130916 FAS130916:FAT130916 FKO130916:FKP130916 FUK130916:FUL130916 GEG130916:GEH130916 GOC130916:GOD130916 GXY130916:GXZ130916 HHU130916:HHV130916 HRQ130916:HRR130916 IBM130916:IBN130916 ILI130916:ILJ130916 IVE130916:IVF130916 JFA130916:JFB130916 JOW130916:JOX130916 JYS130916:JYT130916 KIO130916:KIP130916 KSK130916:KSL130916 LCG130916:LCH130916 LMC130916:LMD130916 LVY130916:LVZ130916 MFU130916:MFV130916 MPQ130916:MPR130916 MZM130916:MZN130916 NJI130916:NJJ130916 NTE130916:NTF130916 ODA130916:ODB130916 OMW130916:OMX130916 OWS130916:OWT130916 PGO130916:PGP130916 PQK130916:PQL130916 QAG130916:QAH130916 QKC130916:QKD130916 QTY130916:QTZ130916 RDU130916:RDV130916 RNQ130916:RNR130916 RXM130916:RXN130916 SHI130916:SHJ130916 SRE130916:SRF130916 TBA130916:TBB130916 TKW130916:TKX130916 TUS130916:TUT130916 UEO130916:UEP130916 UOK130916:UOL130916 UYG130916:UYH130916 VIC130916:VID130916 VRY130916:VRZ130916 WBU130916:WBV130916 WLQ130916:WLR130916 WVM130916:WVN130916 JA196452:JB196452 SW196452:SX196452 ACS196452:ACT196452 AMO196452:AMP196452 AWK196452:AWL196452 BGG196452:BGH196452 BQC196452:BQD196452 BZY196452:BZZ196452 CJU196452:CJV196452 CTQ196452:CTR196452 DDM196452:DDN196452 DNI196452:DNJ196452 DXE196452:DXF196452 EHA196452:EHB196452 EQW196452:EQX196452 FAS196452:FAT196452 FKO196452:FKP196452 FUK196452:FUL196452 GEG196452:GEH196452 GOC196452:GOD196452 GXY196452:GXZ196452 HHU196452:HHV196452 HRQ196452:HRR196452 IBM196452:IBN196452 ILI196452:ILJ196452 IVE196452:IVF196452 JFA196452:JFB196452 JOW196452:JOX196452 JYS196452:JYT196452 KIO196452:KIP196452 KSK196452:KSL196452 LCG196452:LCH196452 LMC196452:LMD196452 LVY196452:LVZ196452 MFU196452:MFV196452 MPQ196452:MPR196452 MZM196452:MZN196452 NJI196452:NJJ196452 NTE196452:NTF196452 ODA196452:ODB196452 OMW196452:OMX196452 OWS196452:OWT196452 PGO196452:PGP196452 PQK196452:PQL196452 QAG196452:QAH196452 QKC196452:QKD196452 QTY196452:QTZ196452 RDU196452:RDV196452 RNQ196452:RNR196452 RXM196452:RXN196452 SHI196452:SHJ196452 SRE196452:SRF196452 TBA196452:TBB196452 TKW196452:TKX196452 TUS196452:TUT196452 UEO196452:UEP196452 UOK196452:UOL196452 UYG196452:UYH196452 VIC196452:VID196452 VRY196452:VRZ196452 WBU196452:WBV196452 WLQ196452:WLR196452 WVM196452:WVN196452 JA261988:JB261988 SW261988:SX261988 ACS261988:ACT261988 AMO261988:AMP261988 AWK261988:AWL261988 BGG261988:BGH261988 BQC261988:BQD261988 BZY261988:BZZ261988 CJU261988:CJV261988 CTQ261988:CTR261988 DDM261988:DDN261988 DNI261988:DNJ261988 DXE261988:DXF261988 EHA261988:EHB261988 EQW261988:EQX261988 FAS261988:FAT261988 FKO261988:FKP261988 FUK261988:FUL261988 GEG261988:GEH261988 GOC261988:GOD261988 GXY261988:GXZ261988 HHU261988:HHV261988 HRQ261988:HRR261988 IBM261988:IBN261988 ILI261988:ILJ261988 IVE261988:IVF261988 JFA261988:JFB261988 JOW261988:JOX261988 JYS261988:JYT261988 KIO261988:KIP261988 KSK261988:KSL261988 LCG261988:LCH261988 LMC261988:LMD261988 LVY261988:LVZ261988 MFU261988:MFV261988 MPQ261988:MPR261988 MZM261988:MZN261988 NJI261988:NJJ261988 NTE261988:NTF261988 ODA261988:ODB261988 OMW261988:OMX261988 OWS261988:OWT261988 PGO261988:PGP261988 PQK261988:PQL261988 QAG261988:QAH261988 QKC261988:QKD261988 QTY261988:QTZ261988 RDU261988:RDV261988 RNQ261988:RNR261988 RXM261988:RXN261988 SHI261988:SHJ261988 SRE261988:SRF261988 TBA261988:TBB261988 TKW261988:TKX261988 TUS261988:TUT261988 UEO261988:UEP261988 UOK261988:UOL261988 UYG261988:UYH261988 VIC261988:VID261988 VRY261988:VRZ261988 WBU261988:WBV261988 WLQ261988:WLR261988 WVM261988:WVN261988 JA327524:JB327524 SW327524:SX327524 ACS327524:ACT327524 AMO327524:AMP327524 AWK327524:AWL327524 BGG327524:BGH327524 BQC327524:BQD327524 BZY327524:BZZ327524 CJU327524:CJV327524 CTQ327524:CTR327524 DDM327524:DDN327524 DNI327524:DNJ327524 DXE327524:DXF327524 EHA327524:EHB327524 EQW327524:EQX327524 FAS327524:FAT327524 FKO327524:FKP327524 FUK327524:FUL327524 GEG327524:GEH327524 GOC327524:GOD327524 GXY327524:GXZ327524 HHU327524:HHV327524 HRQ327524:HRR327524 IBM327524:IBN327524 ILI327524:ILJ327524 IVE327524:IVF327524 JFA327524:JFB327524 JOW327524:JOX327524 JYS327524:JYT327524 KIO327524:KIP327524 KSK327524:KSL327524 LCG327524:LCH327524 LMC327524:LMD327524 LVY327524:LVZ327524 MFU327524:MFV327524 MPQ327524:MPR327524 MZM327524:MZN327524 NJI327524:NJJ327524 NTE327524:NTF327524 ODA327524:ODB327524 OMW327524:OMX327524 OWS327524:OWT327524 PGO327524:PGP327524 PQK327524:PQL327524 QAG327524:QAH327524 QKC327524:QKD327524 QTY327524:QTZ327524 RDU327524:RDV327524 RNQ327524:RNR327524 RXM327524:RXN327524 SHI327524:SHJ327524 SRE327524:SRF327524 TBA327524:TBB327524 TKW327524:TKX327524 TUS327524:TUT327524 UEO327524:UEP327524 UOK327524:UOL327524 UYG327524:UYH327524 VIC327524:VID327524 VRY327524:VRZ327524 WBU327524:WBV327524 WLQ327524:WLR327524 WVM327524:WVN327524 JA393060:JB393060 SW393060:SX393060 ACS393060:ACT393060 AMO393060:AMP393060 AWK393060:AWL393060 BGG393060:BGH393060 BQC393060:BQD393060 BZY393060:BZZ393060 CJU393060:CJV393060 CTQ393060:CTR393060 DDM393060:DDN393060 DNI393060:DNJ393060 DXE393060:DXF393060 EHA393060:EHB393060 EQW393060:EQX393060 FAS393060:FAT393060 FKO393060:FKP393060 FUK393060:FUL393060 GEG393060:GEH393060 GOC393060:GOD393060 GXY393060:GXZ393060 HHU393060:HHV393060 HRQ393060:HRR393060 IBM393060:IBN393060 ILI393060:ILJ393060 IVE393060:IVF393060 JFA393060:JFB393060 JOW393060:JOX393060 JYS393060:JYT393060 KIO393060:KIP393060 KSK393060:KSL393060 LCG393060:LCH393060 LMC393060:LMD393060 LVY393060:LVZ393060 MFU393060:MFV393060 MPQ393060:MPR393060 MZM393060:MZN393060 NJI393060:NJJ393060 NTE393060:NTF393060 ODA393060:ODB393060 OMW393060:OMX393060 OWS393060:OWT393060 PGO393060:PGP393060 PQK393060:PQL393060 QAG393060:QAH393060 QKC393060:QKD393060 QTY393060:QTZ393060 RDU393060:RDV393060 RNQ393060:RNR393060 RXM393060:RXN393060 SHI393060:SHJ393060 SRE393060:SRF393060 TBA393060:TBB393060 TKW393060:TKX393060 TUS393060:TUT393060 UEO393060:UEP393060 UOK393060:UOL393060 UYG393060:UYH393060 VIC393060:VID393060 VRY393060:VRZ393060 WBU393060:WBV393060 WLQ393060:WLR393060 WVM393060:WVN393060 JA458596:JB458596 SW458596:SX458596 ACS458596:ACT458596 AMO458596:AMP458596 AWK458596:AWL458596 BGG458596:BGH458596 BQC458596:BQD458596 BZY458596:BZZ458596 CJU458596:CJV458596 CTQ458596:CTR458596 DDM458596:DDN458596 DNI458596:DNJ458596 DXE458596:DXF458596 EHA458596:EHB458596 EQW458596:EQX458596 FAS458596:FAT458596 FKO458596:FKP458596 FUK458596:FUL458596 GEG458596:GEH458596 GOC458596:GOD458596 GXY458596:GXZ458596 HHU458596:HHV458596 HRQ458596:HRR458596 IBM458596:IBN458596 ILI458596:ILJ458596 IVE458596:IVF458596 JFA458596:JFB458596 JOW458596:JOX458596 JYS458596:JYT458596 KIO458596:KIP458596 KSK458596:KSL458596 LCG458596:LCH458596 LMC458596:LMD458596 LVY458596:LVZ458596 MFU458596:MFV458596 MPQ458596:MPR458596 MZM458596:MZN458596 NJI458596:NJJ458596 NTE458596:NTF458596 ODA458596:ODB458596 OMW458596:OMX458596 OWS458596:OWT458596 PGO458596:PGP458596 PQK458596:PQL458596 QAG458596:QAH458596 QKC458596:QKD458596 QTY458596:QTZ458596 RDU458596:RDV458596 RNQ458596:RNR458596 RXM458596:RXN458596 SHI458596:SHJ458596 SRE458596:SRF458596 TBA458596:TBB458596 TKW458596:TKX458596 TUS458596:TUT458596 UEO458596:UEP458596 UOK458596:UOL458596 UYG458596:UYH458596 VIC458596:VID458596 VRY458596:VRZ458596 WBU458596:WBV458596 WLQ458596:WLR458596 WVM458596:WVN458596 JA524132:JB524132 SW524132:SX524132 ACS524132:ACT524132 AMO524132:AMP524132 AWK524132:AWL524132 BGG524132:BGH524132 BQC524132:BQD524132 BZY524132:BZZ524132 CJU524132:CJV524132 CTQ524132:CTR524132 DDM524132:DDN524132 DNI524132:DNJ524132 DXE524132:DXF524132 EHA524132:EHB524132 EQW524132:EQX524132 FAS524132:FAT524132 FKO524132:FKP524132 FUK524132:FUL524132 GEG524132:GEH524132 GOC524132:GOD524132 GXY524132:GXZ524132 HHU524132:HHV524132 HRQ524132:HRR524132 IBM524132:IBN524132 ILI524132:ILJ524132 IVE524132:IVF524132 JFA524132:JFB524132 JOW524132:JOX524132 JYS524132:JYT524132 KIO524132:KIP524132 KSK524132:KSL524132 LCG524132:LCH524132 LMC524132:LMD524132 LVY524132:LVZ524132 MFU524132:MFV524132 MPQ524132:MPR524132 MZM524132:MZN524132 NJI524132:NJJ524132 NTE524132:NTF524132 ODA524132:ODB524132 OMW524132:OMX524132 OWS524132:OWT524132 PGO524132:PGP524132 PQK524132:PQL524132 QAG524132:QAH524132 QKC524132:QKD524132 QTY524132:QTZ524132 RDU524132:RDV524132 RNQ524132:RNR524132 RXM524132:RXN524132 SHI524132:SHJ524132 SRE524132:SRF524132 TBA524132:TBB524132 TKW524132:TKX524132 TUS524132:TUT524132 UEO524132:UEP524132 UOK524132:UOL524132 UYG524132:UYH524132 VIC524132:VID524132 VRY524132:VRZ524132 WBU524132:WBV524132 WLQ524132:WLR524132 WVM524132:WVN524132 JA589668:JB589668 SW589668:SX589668 ACS589668:ACT589668 AMO589668:AMP589668 AWK589668:AWL589668 BGG589668:BGH589668 BQC589668:BQD589668 BZY589668:BZZ589668 CJU589668:CJV589668 CTQ589668:CTR589668 DDM589668:DDN589668 DNI589668:DNJ589668 DXE589668:DXF589668 EHA589668:EHB589668 EQW589668:EQX589668 FAS589668:FAT589668 FKO589668:FKP589668 FUK589668:FUL589668 GEG589668:GEH589668 GOC589668:GOD589668 GXY589668:GXZ589668 HHU589668:HHV589668 HRQ589668:HRR589668 IBM589668:IBN589668 ILI589668:ILJ589668 IVE589668:IVF589668 JFA589668:JFB589668 JOW589668:JOX589668 JYS589668:JYT589668 KIO589668:KIP589668 KSK589668:KSL589668 LCG589668:LCH589668 LMC589668:LMD589668 LVY589668:LVZ589668 MFU589668:MFV589668 MPQ589668:MPR589668 MZM589668:MZN589668 NJI589668:NJJ589668 NTE589668:NTF589668 ODA589668:ODB589668 OMW589668:OMX589668 OWS589668:OWT589668 PGO589668:PGP589668 PQK589668:PQL589668 QAG589668:QAH589668 QKC589668:QKD589668 QTY589668:QTZ589668 RDU589668:RDV589668 RNQ589668:RNR589668 RXM589668:RXN589668 SHI589668:SHJ589668 SRE589668:SRF589668 TBA589668:TBB589668 TKW589668:TKX589668 TUS589668:TUT589668 UEO589668:UEP589668 UOK589668:UOL589668 UYG589668:UYH589668 VIC589668:VID589668 VRY589668:VRZ589668 WBU589668:WBV589668 WLQ589668:WLR589668 WVM589668:WVN589668 JA655204:JB655204 SW655204:SX655204 ACS655204:ACT655204 AMO655204:AMP655204 AWK655204:AWL655204 BGG655204:BGH655204 BQC655204:BQD655204 BZY655204:BZZ655204 CJU655204:CJV655204 CTQ655204:CTR655204 DDM655204:DDN655204 DNI655204:DNJ655204 DXE655204:DXF655204 EHA655204:EHB655204 EQW655204:EQX655204 FAS655204:FAT655204 FKO655204:FKP655204 FUK655204:FUL655204 GEG655204:GEH655204 GOC655204:GOD655204 GXY655204:GXZ655204 HHU655204:HHV655204 HRQ655204:HRR655204 IBM655204:IBN655204 ILI655204:ILJ655204 IVE655204:IVF655204 JFA655204:JFB655204 JOW655204:JOX655204 JYS655204:JYT655204 KIO655204:KIP655204 KSK655204:KSL655204 LCG655204:LCH655204 LMC655204:LMD655204 LVY655204:LVZ655204 MFU655204:MFV655204 MPQ655204:MPR655204 MZM655204:MZN655204 NJI655204:NJJ655204 NTE655204:NTF655204 ODA655204:ODB655204 OMW655204:OMX655204 OWS655204:OWT655204 PGO655204:PGP655204 PQK655204:PQL655204 QAG655204:QAH655204 QKC655204:QKD655204 QTY655204:QTZ655204 RDU655204:RDV655204 RNQ655204:RNR655204 RXM655204:RXN655204 SHI655204:SHJ655204 SRE655204:SRF655204 TBA655204:TBB655204 TKW655204:TKX655204 TUS655204:TUT655204 UEO655204:UEP655204 UOK655204:UOL655204 UYG655204:UYH655204 VIC655204:VID655204 VRY655204:VRZ655204 WBU655204:WBV655204 WLQ655204:WLR655204 WVM655204:WVN655204 JA720740:JB720740 SW720740:SX720740 ACS720740:ACT720740 AMO720740:AMP720740 AWK720740:AWL720740 BGG720740:BGH720740 BQC720740:BQD720740 BZY720740:BZZ720740 CJU720740:CJV720740 CTQ720740:CTR720740 DDM720740:DDN720740 DNI720740:DNJ720740 DXE720740:DXF720740 EHA720740:EHB720740 EQW720740:EQX720740 FAS720740:FAT720740 FKO720740:FKP720740 FUK720740:FUL720740 GEG720740:GEH720740 GOC720740:GOD720740 GXY720740:GXZ720740 HHU720740:HHV720740 HRQ720740:HRR720740 IBM720740:IBN720740 ILI720740:ILJ720740 IVE720740:IVF720740 JFA720740:JFB720740 JOW720740:JOX720740 JYS720740:JYT720740 KIO720740:KIP720740 KSK720740:KSL720740 LCG720740:LCH720740 LMC720740:LMD720740 LVY720740:LVZ720740 MFU720740:MFV720740 MPQ720740:MPR720740 MZM720740:MZN720740 NJI720740:NJJ720740 NTE720740:NTF720740 ODA720740:ODB720740 OMW720740:OMX720740 OWS720740:OWT720740 PGO720740:PGP720740 PQK720740:PQL720740 QAG720740:QAH720740 QKC720740:QKD720740 QTY720740:QTZ720740 RDU720740:RDV720740 RNQ720740:RNR720740 RXM720740:RXN720740 SHI720740:SHJ720740 SRE720740:SRF720740 TBA720740:TBB720740 TKW720740:TKX720740 TUS720740:TUT720740 UEO720740:UEP720740 UOK720740:UOL720740 UYG720740:UYH720740 VIC720740:VID720740 VRY720740:VRZ720740 WBU720740:WBV720740 WLQ720740:WLR720740 WVM720740:WVN720740 JA786276:JB786276 SW786276:SX786276 ACS786276:ACT786276 AMO786276:AMP786276 AWK786276:AWL786276 BGG786276:BGH786276 BQC786276:BQD786276 BZY786276:BZZ786276 CJU786276:CJV786276 CTQ786276:CTR786276 DDM786276:DDN786276 DNI786276:DNJ786276 DXE786276:DXF786276 EHA786276:EHB786276 EQW786276:EQX786276 FAS786276:FAT786276 FKO786276:FKP786276 FUK786276:FUL786276 GEG786276:GEH786276 GOC786276:GOD786276 GXY786276:GXZ786276 HHU786276:HHV786276 HRQ786276:HRR786276 IBM786276:IBN786276 ILI786276:ILJ786276 IVE786276:IVF786276 JFA786276:JFB786276 JOW786276:JOX786276 JYS786276:JYT786276 KIO786276:KIP786276 KSK786276:KSL786276 LCG786276:LCH786276 LMC786276:LMD786276 LVY786276:LVZ786276 MFU786276:MFV786276 MPQ786276:MPR786276 MZM786276:MZN786276 NJI786276:NJJ786276 NTE786276:NTF786276 ODA786276:ODB786276 OMW786276:OMX786276 OWS786276:OWT786276 PGO786276:PGP786276 PQK786276:PQL786276 QAG786276:QAH786276 QKC786276:QKD786276 QTY786276:QTZ786276 RDU786276:RDV786276 RNQ786276:RNR786276 RXM786276:RXN786276 SHI786276:SHJ786276 SRE786276:SRF786276 TBA786276:TBB786276 TKW786276:TKX786276 TUS786276:TUT786276 UEO786276:UEP786276 UOK786276:UOL786276 UYG786276:UYH786276 VIC786276:VID786276 VRY786276:VRZ786276 WBU786276:WBV786276 WLQ786276:WLR786276 WVM786276:WVN786276 JA851812:JB851812 SW851812:SX851812 ACS851812:ACT851812 AMO851812:AMP851812 AWK851812:AWL851812 BGG851812:BGH851812 BQC851812:BQD851812 BZY851812:BZZ851812 CJU851812:CJV851812 CTQ851812:CTR851812 DDM851812:DDN851812 DNI851812:DNJ851812 DXE851812:DXF851812 EHA851812:EHB851812 EQW851812:EQX851812 FAS851812:FAT851812 FKO851812:FKP851812 FUK851812:FUL851812 GEG851812:GEH851812 GOC851812:GOD851812 GXY851812:GXZ851812 HHU851812:HHV851812 HRQ851812:HRR851812 IBM851812:IBN851812 ILI851812:ILJ851812 IVE851812:IVF851812 JFA851812:JFB851812 JOW851812:JOX851812 JYS851812:JYT851812 KIO851812:KIP851812 KSK851812:KSL851812 LCG851812:LCH851812 LMC851812:LMD851812 LVY851812:LVZ851812 MFU851812:MFV851812 MPQ851812:MPR851812 MZM851812:MZN851812 NJI851812:NJJ851812 NTE851812:NTF851812 ODA851812:ODB851812 OMW851812:OMX851812 OWS851812:OWT851812 PGO851812:PGP851812 PQK851812:PQL851812 QAG851812:QAH851812 QKC851812:QKD851812 QTY851812:QTZ851812 RDU851812:RDV851812 RNQ851812:RNR851812 RXM851812:RXN851812 SHI851812:SHJ851812 SRE851812:SRF851812 TBA851812:TBB851812 TKW851812:TKX851812 TUS851812:TUT851812 UEO851812:UEP851812 UOK851812:UOL851812 UYG851812:UYH851812 VIC851812:VID851812 VRY851812:VRZ851812 WBU851812:WBV851812 WLQ851812:WLR851812 WVM851812:WVN851812 JA917348:JB917348 SW917348:SX917348 ACS917348:ACT917348 AMO917348:AMP917348 AWK917348:AWL917348 BGG917348:BGH917348 BQC917348:BQD917348 BZY917348:BZZ917348 CJU917348:CJV917348 CTQ917348:CTR917348 DDM917348:DDN917348 DNI917348:DNJ917348 DXE917348:DXF917348 EHA917348:EHB917348 EQW917348:EQX917348 FAS917348:FAT917348 FKO917348:FKP917348 FUK917348:FUL917348 GEG917348:GEH917348 GOC917348:GOD917348 GXY917348:GXZ917348 HHU917348:HHV917348 HRQ917348:HRR917348 IBM917348:IBN917348 ILI917348:ILJ917348 IVE917348:IVF917348 JFA917348:JFB917348 JOW917348:JOX917348 JYS917348:JYT917348 KIO917348:KIP917348 KSK917348:KSL917348 LCG917348:LCH917348 LMC917348:LMD917348 LVY917348:LVZ917348 MFU917348:MFV917348 MPQ917348:MPR917348 MZM917348:MZN917348 NJI917348:NJJ917348 NTE917348:NTF917348 ODA917348:ODB917348 OMW917348:OMX917348 OWS917348:OWT917348 PGO917348:PGP917348 PQK917348:PQL917348 QAG917348:QAH917348 QKC917348:QKD917348 QTY917348:QTZ917348 RDU917348:RDV917348 RNQ917348:RNR917348 RXM917348:RXN917348 SHI917348:SHJ917348 SRE917348:SRF917348 TBA917348:TBB917348 TKW917348:TKX917348 TUS917348:TUT917348 UEO917348:UEP917348 UOK917348:UOL917348 UYG917348:UYH917348 VIC917348:VID917348 VRY917348:VRZ917348 WBU917348:WBV917348 WLQ917348:WLR917348 WVM917348:WVN917348 JA982884:JB982884 SW982884:SX982884 ACS982884:ACT982884 AMO982884:AMP982884 AWK982884:AWL982884 BGG982884:BGH982884 BQC982884:BQD982884 BZY982884:BZZ982884 CJU982884:CJV982884 CTQ982884:CTR982884 DDM982884:DDN982884 DNI982884:DNJ982884 DXE982884:DXF982884 EHA982884:EHB982884 EQW982884:EQX982884 FAS982884:FAT982884 FKO982884:FKP982884 FUK982884:FUL982884 GEG982884:GEH982884 GOC982884:GOD982884 GXY982884:GXZ982884 HHU982884:HHV982884 HRQ982884:HRR982884 IBM982884:IBN982884 ILI982884:ILJ982884 IVE982884:IVF982884 JFA982884:JFB982884 JOW982884:JOX982884 JYS982884:JYT982884 KIO982884:KIP982884 KSK982884:KSL982884 LCG982884:LCH982884 LMC982884:LMD982884 LVY982884:LVZ982884 MFU982884:MFV982884 MPQ982884:MPR982884 MZM982884:MZN982884 NJI982884:NJJ982884 NTE982884:NTF982884 ODA982884:ODB982884 OMW982884:OMX982884 OWS982884:OWT982884 PGO982884:PGP982884 PQK982884:PQL982884 QAG982884:QAH982884 QKC982884:QKD982884 QTY982884:QTZ982884 RDU982884:RDV982884 RNQ982884:RNR982884 RXM982884:RXN982884 SHI982884:SHJ982884 SRE982884:SRF982884 TBA982884:TBB982884 TKW982884:TKX982884 TUS982884:TUT982884 UEO982884:UEP982884 UOK982884:UOL982884 UYG982884:UYH982884 VIC982884:VID982884 VRY982884:VRZ982884 WBU982884:WBV982884 WLQ982884:WLR982884 WVM982884:WVN982884 H982884 H917348 H851812 H786276 H720740 H655204 H589668 H524132 H458596 H393060 H327524 H261988 H196452 H130916 H65380">
      <formula1>999999999999</formula1>
    </dataValidation>
    <dataValidation type="whole" operator="notEqual" allowBlank="1" showInputMessage="1" showErrorMessage="1" errorTitle="Pogrešan unos" error="Mogu se unijeti samo cjelobrojne vrijednosti." sqref="JA65425:JB65436 SW65425:SX65436 ACS65425:ACT65436 AMO65425:AMP65436 AWK65425:AWL65436 BGG65425:BGH65436 BQC65425:BQD65436 BZY65425:BZZ65436 CJU65425:CJV65436 CTQ65425:CTR65436 DDM65425:DDN65436 DNI65425:DNJ65436 DXE65425:DXF65436 EHA65425:EHB65436 EQW65425:EQX65436 FAS65425:FAT65436 FKO65425:FKP65436 FUK65425:FUL65436 GEG65425:GEH65436 GOC65425:GOD65436 GXY65425:GXZ65436 HHU65425:HHV65436 HRQ65425:HRR65436 IBM65425:IBN65436 ILI65425:ILJ65436 IVE65425:IVF65436 JFA65425:JFB65436 JOW65425:JOX65436 JYS65425:JYT65436 KIO65425:KIP65436 KSK65425:KSL65436 LCG65425:LCH65436 LMC65425:LMD65436 LVY65425:LVZ65436 MFU65425:MFV65436 MPQ65425:MPR65436 MZM65425:MZN65436 NJI65425:NJJ65436 NTE65425:NTF65436 ODA65425:ODB65436 OMW65425:OMX65436 OWS65425:OWT65436 PGO65425:PGP65436 PQK65425:PQL65436 QAG65425:QAH65436 QKC65425:QKD65436 QTY65425:QTZ65436 RDU65425:RDV65436 RNQ65425:RNR65436 RXM65425:RXN65436 SHI65425:SHJ65436 SRE65425:SRF65436 TBA65425:TBB65436 TKW65425:TKX65436 TUS65425:TUT65436 UEO65425:UEP65436 UOK65425:UOL65436 UYG65425:UYH65436 VIC65425:VID65436 VRY65425:VRZ65436 WBU65425:WBV65436 WLQ65425:WLR65436 WVM65425:WVN65436 JA130961:JB130972 SW130961:SX130972 ACS130961:ACT130972 AMO130961:AMP130972 AWK130961:AWL130972 BGG130961:BGH130972 BQC130961:BQD130972 BZY130961:BZZ130972 CJU130961:CJV130972 CTQ130961:CTR130972 DDM130961:DDN130972 DNI130961:DNJ130972 DXE130961:DXF130972 EHA130961:EHB130972 EQW130961:EQX130972 FAS130961:FAT130972 FKO130961:FKP130972 FUK130961:FUL130972 GEG130961:GEH130972 GOC130961:GOD130972 GXY130961:GXZ130972 HHU130961:HHV130972 HRQ130961:HRR130972 IBM130961:IBN130972 ILI130961:ILJ130972 IVE130961:IVF130972 JFA130961:JFB130972 JOW130961:JOX130972 JYS130961:JYT130972 KIO130961:KIP130972 KSK130961:KSL130972 LCG130961:LCH130972 LMC130961:LMD130972 LVY130961:LVZ130972 MFU130961:MFV130972 MPQ130961:MPR130972 MZM130961:MZN130972 NJI130961:NJJ130972 NTE130961:NTF130972 ODA130961:ODB130972 OMW130961:OMX130972 OWS130961:OWT130972 PGO130961:PGP130972 PQK130961:PQL130972 QAG130961:QAH130972 QKC130961:QKD130972 QTY130961:QTZ130972 RDU130961:RDV130972 RNQ130961:RNR130972 RXM130961:RXN130972 SHI130961:SHJ130972 SRE130961:SRF130972 TBA130961:TBB130972 TKW130961:TKX130972 TUS130961:TUT130972 UEO130961:UEP130972 UOK130961:UOL130972 UYG130961:UYH130972 VIC130961:VID130972 VRY130961:VRZ130972 WBU130961:WBV130972 WLQ130961:WLR130972 WVM130961:WVN130972 JA196497:JB196508 SW196497:SX196508 ACS196497:ACT196508 AMO196497:AMP196508 AWK196497:AWL196508 BGG196497:BGH196508 BQC196497:BQD196508 BZY196497:BZZ196508 CJU196497:CJV196508 CTQ196497:CTR196508 DDM196497:DDN196508 DNI196497:DNJ196508 DXE196497:DXF196508 EHA196497:EHB196508 EQW196497:EQX196508 FAS196497:FAT196508 FKO196497:FKP196508 FUK196497:FUL196508 GEG196497:GEH196508 GOC196497:GOD196508 GXY196497:GXZ196508 HHU196497:HHV196508 HRQ196497:HRR196508 IBM196497:IBN196508 ILI196497:ILJ196508 IVE196497:IVF196508 JFA196497:JFB196508 JOW196497:JOX196508 JYS196497:JYT196508 KIO196497:KIP196508 KSK196497:KSL196508 LCG196497:LCH196508 LMC196497:LMD196508 LVY196497:LVZ196508 MFU196497:MFV196508 MPQ196497:MPR196508 MZM196497:MZN196508 NJI196497:NJJ196508 NTE196497:NTF196508 ODA196497:ODB196508 OMW196497:OMX196508 OWS196497:OWT196508 PGO196497:PGP196508 PQK196497:PQL196508 QAG196497:QAH196508 QKC196497:QKD196508 QTY196497:QTZ196508 RDU196497:RDV196508 RNQ196497:RNR196508 RXM196497:RXN196508 SHI196497:SHJ196508 SRE196497:SRF196508 TBA196497:TBB196508 TKW196497:TKX196508 TUS196497:TUT196508 UEO196497:UEP196508 UOK196497:UOL196508 UYG196497:UYH196508 VIC196497:VID196508 VRY196497:VRZ196508 WBU196497:WBV196508 WLQ196497:WLR196508 WVM196497:WVN196508 JA262033:JB262044 SW262033:SX262044 ACS262033:ACT262044 AMO262033:AMP262044 AWK262033:AWL262044 BGG262033:BGH262044 BQC262033:BQD262044 BZY262033:BZZ262044 CJU262033:CJV262044 CTQ262033:CTR262044 DDM262033:DDN262044 DNI262033:DNJ262044 DXE262033:DXF262044 EHA262033:EHB262044 EQW262033:EQX262044 FAS262033:FAT262044 FKO262033:FKP262044 FUK262033:FUL262044 GEG262033:GEH262044 GOC262033:GOD262044 GXY262033:GXZ262044 HHU262033:HHV262044 HRQ262033:HRR262044 IBM262033:IBN262044 ILI262033:ILJ262044 IVE262033:IVF262044 JFA262033:JFB262044 JOW262033:JOX262044 JYS262033:JYT262044 KIO262033:KIP262044 KSK262033:KSL262044 LCG262033:LCH262044 LMC262033:LMD262044 LVY262033:LVZ262044 MFU262033:MFV262044 MPQ262033:MPR262044 MZM262033:MZN262044 NJI262033:NJJ262044 NTE262033:NTF262044 ODA262033:ODB262044 OMW262033:OMX262044 OWS262033:OWT262044 PGO262033:PGP262044 PQK262033:PQL262044 QAG262033:QAH262044 QKC262033:QKD262044 QTY262033:QTZ262044 RDU262033:RDV262044 RNQ262033:RNR262044 RXM262033:RXN262044 SHI262033:SHJ262044 SRE262033:SRF262044 TBA262033:TBB262044 TKW262033:TKX262044 TUS262033:TUT262044 UEO262033:UEP262044 UOK262033:UOL262044 UYG262033:UYH262044 VIC262033:VID262044 VRY262033:VRZ262044 WBU262033:WBV262044 WLQ262033:WLR262044 WVM262033:WVN262044 JA327569:JB327580 SW327569:SX327580 ACS327569:ACT327580 AMO327569:AMP327580 AWK327569:AWL327580 BGG327569:BGH327580 BQC327569:BQD327580 BZY327569:BZZ327580 CJU327569:CJV327580 CTQ327569:CTR327580 DDM327569:DDN327580 DNI327569:DNJ327580 DXE327569:DXF327580 EHA327569:EHB327580 EQW327569:EQX327580 FAS327569:FAT327580 FKO327569:FKP327580 FUK327569:FUL327580 GEG327569:GEH327580 GOC327569:GOD327580 GXY327569:GXZ327580 HHU327569:HHV327580 HRQ327569:HRR327580 IBM327569:IBN327580 ILI327569:ILJ327580 IVE327569:IVF327580 JFA327569:JFB327580 JOW327569:JOX327580 JYS327569:JYT327580 KIO327569:KIP327580 KSK327569:KSL327580 LCG327569:LCH327580 LMC327569:LMD327580 LVY327569:LVZ327580 MFU327569:MFV327580 MPQ327569:MPR327580 MZM327569:MZN327580 NJI327569:NJJ327580 NTE327569:NTF327580 ODA327569:ODB327580 OMW327569:OMX327580 OWS327569:OWT327580 PGO327569:PGP327580 PQK327569:PQL327580 QAG327569:QAH327580 QKC327569:QKD327580 QTY327569:QTZ327580 RDU327569:RDV327580 RNQ327569:RNR327580 RXM327569:RXN327580 SHI327569:SHJ327580 SRE327569:SRF327580 TBA327569:TBB327580 TKW327569:TKX327580 TUS327569:TUT327580 UEO327569:UEP327580 UOK327569:UOL327580 UYG327569:UYH327580 VIC327569:VID327580 VRY327569:VRZ327580 WBU327569:WBV327580 WLQ327569:WLR327580 WVM327569:WVN327580 JA393105:JB393116 SW393105:SX393116 ACS393105:ACT393116 AMO393105:AMP393116 AWK393105:AWL393116 BGG393105:BGH393116 BQC393105:BQD393116 BZY393105:BZZ393116 CJU393105:CJV393116 CTQ393105:CTR393116 DDM393105:DDN393116 DNI393105:DNJ393116 DXE393105:DXF393116 EHA393105:EHB393116 EQW393105:EQX393116 FAS393105:FAT393116 FKO393105:FKP393116 FUK393105:FUL393116 GEG393105:GEH393116 GOC393105:GOD393116 GXY393105:GXZ393116 HHU393105:HHV393116 HRQ393105:HRR393116 IBM393105:IBN393116 ILI393105:ILJ393116 IVE393105:IVF393116 JFA393105:JFB393116 JOW393105:JOX393116 JYS393105:JYT393116 KIO393105:KIP393116 KSK393105:KSL393116 LCG393105:LCH393116 LMC393105:LMD393116 LVY393105:LVZ393116 MFU393105:MFV393116 MPQ393105:MPR393116 MZM393105:MZN393116 NJI393105:NJJ393116 NTE393105:NTF393116 ODA393105:ODB393116 OMW393105:OMX393116 OWS393105:OWT393116 PGO393105:PGP393116 PQK393105:PQL393116 QAG393105:QAH393116 QKC393105:QKD393116 QTY393105:QTZ393116 RDU393105:RDV393116 RNQ393105:RNR393116 RXM393105:RXN393116 SHI393105:SHJ393116 SRE393105:SRF393116 TBA393105:TBB393116 TKW393105:TKX393116 TUS393105:TUT393116 UEO393105:UEP393116 UOK393105:UOL393116 UYG393105:UYH393116 VIC393105:VID393116 VRY393105:VRZ393116 WBU393105:WBV393116 WLQ393105:WLR393116 WVM393105:WVN393116 JA458641:JB458652 SW458641:SX458652 ACS458641:ACT458652 AMO458641:AMP458652 AWK458641:AWL458652 BGG458641:BGH458652 BQC458641:BQD458652 BZY458641:BZZ458652 CJU458641:CJV458652 CTQ458641:CTR458652 DDM458641:DDN458652 DNI458641:DNJ458652 DXE458641:DXF458652 EHA458641:EHB458652 EQW458641:EQX458652 FAS458641:FAT458652 FKO458641:FKP458652 FUK458641:FUL458652 GEG458641:GEH458652 GOC458641:GOD458652 GXY458641:GXZ458652 HHU458641:HHV458652 HRQ458641:HRR458652 IBM458641:IBN458652 ILI458641:ILJ458652 IVE458641:IVF458652 JFA458641:JFB458652 JOW458641:JOX458652 JYS458641:JYT458652 KIO458641:KIP458652 KSK458641:KSL458652 LCG458641:LCH458652 LMC458641:LMD458652 LVY458641:LVZ458652 MFU458641:MFV458652 MPQ458641:MPR458652 MZM458641:MZN458652 NJI458641:NJJ458652 NTE458641:NTF458652 ODA458641:ODB458652 OMW458641:OMX458652 OWS458641:OWT458652 PGO458641:PGP458652 PQK458641:PQL458652 QAG458641:QAH458652 QKC458641:QKD458652 QTY458641:QTZ458652 RDU458641:RDV458652 RNQ458641:RNR458652 RXM458641:RXN458652 SHI458641:SHJ458652 SRE458641:SRF458652 TBA458641:TBB458652 TKW458641:TKX458652 TUS458641:TUT458652 UEO458641:UEP458652 UOK458641:UOL458652 UYG458641:UYH458652 VIC458641:VID458652 VRY458641:VRZ458652 WBU458641:WBV458652 WLQ458641:WLR458652 WVM458641:WVN458652 JA524177:JB524188 SW524177:SX524188 ACS524177:ACT524188 AMO524177:AMP524188 AWK524177:AWL524188 BGG524177:BGH524188 BQC524177:BQD524188 BZY524177:BZZ524188 CJU524177:CJV524188 CTQ524177:CTR524188 DDM524177:DDN524188 DNI524177:DNJ524188 DXE524177:DXF524188 EHA524177:EHB524188 EQW524177:EQX524188 FAS524177:FAT524188 FKO524177:FKP524188 FUK524177:FUL524188 GEG524177:GEH524188 GOC524177:GOD524188 GXY524177:GXZ524188 HHU524177:HHV524188 HRQ524177:HRR524188 IBM524177:IBN524188 ILI524177:ILJ524188 IVE524177:IVF524188 JFA524177:JFB524188 JOW524177:JOX524188 JYS524177:JYT524188 KIO524177:KIP524188 KSK524177:KSL524188 LCG524177:LCH524188 LMC524177:LMD524188 LVY524177:LVZ524188 MFU524177:MFV524188 MPQ524177:MPR524188 MZM524177:MZN524188 NJI524177:NJJ524188 NTE524177:NTF524188 ODA524177:ODB524188 OMW524177:OMX524188 OWS524177:OWT524188 PGO524177:PGP524188 PQK524177:PQL524188 QAG524177:QAH524188 QKC524177:QKD524188 QTY524177:QTZ524188 RDU524177:RDV524188 RNQ524177:RNR524188 RXM524177:RXN524188 SHI524177:SHJ524188 SRE524177:SRF524188 TBA524177:TBB524188 TKW524177:TKX524188 TUS524177:TUT524188 UEO524177:UEP524188 UOK524177:UOL524188 UYG524177:UYH524188 VIC524177:VID524188 VRY524177:VRZ524188 WBU524177:WBV524188 WLQ524177:WLR524188 WVM524177:WVN524188 JA589713:JB589724 SW589713:SX589724 ACS589713:ACT589724 AMO589713:AMP589724 AWK589713:AWL589724 BGG589713:BGH589724 BQC589713:BQD589724 BZY589713:BZZ589724 CJU589713:CJV589724 CTQ589713:CTR589724 DDM589713:DDN589724 DNI589713:DNJ589724 DXE589713:DXF589724 EHA589713:EHB589724 EQW589713:EQX589724 FAS589713:FAT589724 FKO589713:FKP589724 FUK589713:FUL589724 GEG589713:GEH589724 GOC589713:GOD589724 GXY589713:GXZ589724 HHU589713:HHV589724 HRQ589713:HRR589724 IBM589713:IBN589724 ILI589713:ILJ589724 IVE589713:IVF589724 JFA589713:JFB589724 JOW589713:JOX589724 JYS589713:JYT589724 KIO589713:KIP589724 KSK589713:KSL589724 LCG589713:LCH589724 LMC589713:LMD589724 LVY589713:LVZ589724 MFU589713:MFV589724 MPQ589713:MPR589724 MZM589713:MZN589724 NJI589713:NJJ589724 NTE589713:NTF589724 ODA589713:ODB589724 OMW589713:OMX589724 OWS589713:OWT589724 PGO589713:PGP589724 PQK589713:PQL589724 QAG589713:QAH589724 QKC589713:QKD589724 QTY589713:QTZ589724 RDU589713:RDV589724 RNQ589713:RNR589724 RXM589713:RXN589724 SHI589713:SHJ589724 SRE589713:SRF589724 TBA589713:TBB589724 TKW589713:TKX589724 TUS589713:TUT589724 UEO589713:UEP589724 UOK589713:UOL589724 UYG589713:UYH589724 VIC589713:VID589724 VRY589713:VRZ589724 WBU589713:WBV589724 WLQ589713:WLR589724 WVM589713:WVN589724 JA655249:JB655260 SW655249:SX655260 ACS655249:ACT655260 AMO655249:AMP655260 AWK655249:AWL655260 BGG655249:BGH655260 BQC655249:BQD655260 BZY655249:BZZ655260 CJU655249:CJV655260 CTQ655249:CTR655260 DDM655249:DDN655260 DNI655249:DNJ655260 DXE655249:DXF655260 EHA655249:EHB655260 EQW655249:EQX655260 FAS655249:FAT655260 FKO655249:FKP655260 FUK655249:FUL655260 GEG655249:GEH655260 GOC655249:GOD655260 GXY655249:GXZ655260 HHU655249:HHV655260 HRQ655249:HRR655260 IBM655249:IBN655260 ILI655249:ILJ655260 IVE655249:IVF655260 JFA655249:JFB655260 JOW655249:JOX655260 JYS655249:JYT655260 KIO655249:KIP655260 KSK655249:KSL655260 LCG655249:LCH655260 LMC655249:LMD655260 LVY655249:LVZ655260 MFU655249:MFV655260 MPQ655249:MPR655260 MZM655249:MZN655260 NJI655249:NJJ655260 NTE655249:NTF655260 ODA655249:ODB655260 OMW655249:OMX655260 OWS655249:OWT655260 PGO655249:PGP655260 PQK655249:PQL655260 QAG655249:QAH655260 QKC655249:QKD655260 QTY655249:QTZ655260 RDU655249:RDV655260 RNQ655249:RNR655260 RXM655249:RXN655260 SHI655249:SHJ655260 SRE655249:SRF655260 TBA655249:TBB655260 TKW655249:TKX655260 TUS655249:TUT655260 UEO655249:UEP655260 UOK655249:UOL655260 UYG655249:UYH655260 VIC655249:VID655260 VRY655249:VRZ655260 WBU655249:WBV655260 WLQ655249:WLR655260 WVM655249:WVN655260 JA720785:JB720796 SW720785:SX720796 ACS720785:ACT720796 AMO720785:AMP720796 AWK720785:AWL720796 BGG720785:BGH720796 BQC720785:BQD720796 BZY720785:BZZ720796 CJU720785:CJV720796 CTQ720785:CTR720796 DDM720785:DDN720796 DNI720785:DNJ720796 DXE720785:DXF720796 EHA720785:EHB720796 EQW720785:EQX720796 FAS720785:FAT720796 FKO720785:FKP720796 FUK720785:FUL720796 GEG720785:GEH720796 GOC720785:GOD720796 GXY720785:GXZ720796 HHU720785:HHV720796 HRQ720785:HRR720796 IBM720785:IBN720796 ILI720785:ILJ720796 IVE720785:IVF720796 JFA720785:JFB720796 JOW720785:JOX720796 JYS720785:JYT720796 KIO720785:KIP720796 KSK720785:KSL720796 LCG720785:LCH720796 LMC720785:LMD720796 LVY720785:LVZ720796 MFU720785:MFV720796 MPQ720785:MPR720796 MZM720785:MZN720796 NJI720785:NJJ720796 NTE720785:NTF720796 ODA720785:ODB720796 OMW720785:OMX720796 OWS720785:OWT720796 PGO720785:PGP720796 PQK720785:PQL720796 QAG720785:QAH720796 QKC720785:QKD720796 QTY720785:QTZ720796 RDU720785:RDV720796 RNQ720785:RNR720796 RXM720785:RXN720796 SHI720785:SHJ720796 SRE720785:SRF720796 TBA720785:TBB720796 TKW720785:TKX720796 TUS720785:TUT720796 UEO720785:UEP720796 UOK720785:UOL720796 UYG720785:UYH720796 VIC720785:VID720796 VRY720785:VRZ720796 WBU720785:WBV720796 WLQ720785:WLR720796 WVM720785:WVN720796 JA786321:JB786332 SW786321:SX786332 ACS786321:ACT786332 AMO786321:AMP786332 AWK786321:AWL786332 BGG786321:BGH786332 BQC786321:BQD786332 BZY786321:BZZ786332 CJU786321:CJV786332 CTQ786321:CTR786332 DDM786321:DDN786332 DNI786321:DNJ786332 DXE786321:DXF786332 EHA786321:EHB786332 EQW786321:EQX786332 FAS786321:FAT786332 FKO786321:FKP786332 FUK786321:FUL786332 GEG786321:GEH786332 GOC786321:GOD786332 GXY786321:GXZ786332 HHU786321:HHV786332 HRQ786321:HRR786332 IBM786321:IBN786332 ILI786321:ILJ786332 IVE786321:IVF786332 JFA786321:JFB786332 JOW786321:JOX786332 JYS786321:JYT786332 KIO786321:KIP786332 KSK786321:KSL786332 LCG786321:LCH786332 LMC786321:LMD786332 LVY786321:LVZ786332 MFU786321:MFV786332 MPQ786321:MPR786332 MZM786321:MZN786332 NJI786321:NJJ786332 NTE786321:NTF786332 ODA786321:ODB786332 OMW786321:OMX786332 OWS786321:OWT786332 PGO786321:PGP786332 PQK786321:PQL786332 QAG786321:QAH786332 QKC786321:QKD786332 QTY786321:QTZ786332 RDU786321:RDV786332 RNQ786321:RNR786332 RXM786321:RXN786332 SHI786321:SHJ786332 SRE786321:SRF786332 TBA786321:TBB786332 TKW786321:TKX786332 TUS786321:TUT786332 UEO786321:UEP786332 UOK786321:UOL786332 UYG786321:UYH786332 VIC786321:VID786332 VRY786321:VRZ786332 WBU786321:WBV786332 WLQ786321:WLR786332 WVM786321:WVN786332 JA851857:JB851868 SW851857:SX851868 ACS851857:ACT851868 AMO851857:AMP851868 AWK851857:AWL851868 BGG851857:BGH851868 BQC851857:BQD851868 BZY851857:BZZ851868 CJU851857:CJV851868 CTQ851857:CTR851868 DDM851857:DDN851868 DNI851857:DNJ851868 DXE851857:DXF851868 EHA851857:EHB851868 EQW851857:EQX851868 FAS851857:FAT851868 FKO851857:FKP851868 FUK851857:FUL851868 GEG851857:GEH851868 GOC851857:GOD851868 GXY851857:GXZ851868 HHU851857:HHV851868 HRQ851857:HRR851868 IBM851857:IBN851868 ILI851857:ILJ851868 IVE851857:IVF851868 JFA851857:JFB851868 JOW851857:JOX851868 JYS851857:JYT851868 KIO851857:KIP851868 KSK851857:KSL851868 LCG851857:LCH851868 LMC851857:LMD851868 LVY851857:LVZ851868 MFU851857:MFV851868 MPQ851857:MPR851868 MZM851857:MZN851868 NJI851857:NJJ851868 NTE851857:NTF851868 ODA851857:ODB851868 OMW851857:OMX851868 OWS851857:OWT851868 PGO851857:PGP851868 PQK851857:PQL851868 QAG851857:QAH851868 QKC851857:QKD851868 QTY851857:QTZ851868 RDU851857:RDV851868 RNQ851857:RNR851868 RXM851857:RXN851868 SHI851857:SHJ851868 SRE851857:SRF851868 TBA851857:TBB851868 TKW851857:TKX851868 TUS851857:TUT851868 UEO851857:UEP851868 UOK851857:UOL851868 UYG851857:UYH851868 VIC851857:VID851868 VRY851857:VRZ851868 WBU851857:WBV851868 WLQ851857:WLR851868 WVM851857:WVN851868 JA917393:JB917404 SW917393:SX917404 ACS917393:ACT917404 AMO917393:AMP917404 AWK917393:AWL917404 BGG917393:BGH917404 BQC917393:BQD917404 BZY917393:BZZ917404 CJU917393:CJV917404 CTQ917393:CTR917404 DDM917393:DDN917404 DNI917393:DNJ917404 DXE917393:DXF917404 EHA917393:EHB917404 EQW917393:EQX917404 FAS917393:FAT917404 FKO917393:FKP917404 FUK917393:FUL917404 GEG917393:GEH917404 GOC917393:GOD917404 GXY917393:GXZ917404 HHU917393:HHV917404 HRQ917393:HRR917404 IBM917393:IBN917404 ILI917393:ILJ917404 IVE917393:IVF917404 JFA917393:JFB917404 JOW917393:JOX917404 JYS917393:JYT917404 KIO917393:KIP917404 KSK917393:KSL917404 LCG917393:LCH917404 LMC917393:LMD917404 LVY917393:LVZ917404 MFU917393:MFV917404 MPQ917393:MPR917404 MZM917393:MZN917404 NJI917393:NJJ917404 NTE917393:NTF917404 ODA917393:ODB917404 OMW917393:OMX917404 OWS917393:OWT917404 PGO917393:PGP917404 PQK917393:PQL917404 QAG917393:QAH917404 QKC917393:QKD917404 QTY917393:QTZ917404 RDU917393:RDV917404 RNQ917393:RNR917404 RXM917393:RXN917404 SHI917393:SHJ917404 SRE917393:SRF917404 TBA917393:TBB917404 TKW917393:TKX917404 TUS917393:TUT917404 UEO917393:UEP917404 UOK917393:UOL917404 UYG917393:UYH917404 VIC917393:VID917404 VRY917393:VRZ917404 WBU917393:WBV917404 WLQ917393:WLR917404 WVM917393:WVN917404 JA982929:JB982940 SW982929:SX982940 ACS982929:ACT982940 AMO982929:AMP982940 AWK982929:AWL982940 BGG982929:BGH982940 BQC982929:BQD982940 BZY982929:BZZ982940 CJU982929:CJV982940 CTQ982929:CTR982940 DDM982929:DDN982940 DNI982929:DNJ982940 DXE982929:DXF982940 EHA982929:EHB982940 EQW982929:EQX982940 FAS982929:FAT982940 FKO982929:FKP982940 FUK982929:FUL982940 GEG982929:GEH982940 GOC982929:GOD982940 GXY982929:GXZ982940 HHU982929:HHV982940 HRQ982929:HRR982940 IBM982929:IBN982940 ILI982929:ILJ982940 IVE982929:IVF982940 JFA982929:JFB982940 JOW982929:JOX982940 JYS982929:JYT982940 KIO982929:KIP982940 KSK982929:KSL982940 LCG982929:LCH982940 LMC982929:LMD982940 LVY982929:LVZ982940 MFU982929:MFV982940 MPQ982929:MPR982940 MZM982929:MZN982940 NJI982929:NJJ982940 NTE982929:NTF982940 ODA982929:ODB982940 OMW982929:OMX982940 OWS982929:OWT982940 PGO982929:PGP982940 PQK982929:PQL982940 QAG982929:QAH982940 QKC982929:QKD982940 QTY982929:QTZ982940 RDU982929:RDV982940 RNQ982929:RNR982940 RXM982929:RXN982940 SHI982929:SHJ982940 SRE982929:SRF982940 TBA982929:TBB982940 TKW982929:TKX982940 TUS982929:TUT982940 UEO982929:UEP982940 UOK982929:UOL982940 UYG982929:UYH982940 VIC982929:VID982940 VRY982929:VRZ982940 WBU982929:WBV982940 WLQ982929:WLR982940 WVM982929:WVN982940 JA65439:JB65440 SW65439:SX65440 ACS65439:ACT65440 AMO65439:AMP65440 AWK65439:AWL65440 BGG65439:BGH65440 BQC65439:BQD65440 BZY65439:BZZ65440 CJU65439:CJV65440 CTQ65439:CTR65440 DDM65439:DDN65440 DNI65439:DNJ65440 DXE65439:DXF65440 EHA65439:EHB65440 EQW65439:EQX65440 FAS65439:FAT65440 FKO65439:FKP65440 FUK65439:FUL65440 GEG65439:GEH65440 GOC65439:GOD65440 GXY65439:GXZ65440 HHU65439:HHV65440 HRQ65439:HRR65440 IBM65439:IBN65440 ILI65439:ILJ65440 IVE65439:IVF65440 JFA65439:JFB65440 JOW65439:JOX65440 JYS65439:JYT65440 KIO65439:KIP65440 KSK65439:KSL65440 LCG65439:LCH65440 LMC65439:LMD65440 LVY65439:LVZ65440 MFU65439:MFV65440 MPQ65439:MPR65440 MZM65439:MZN65440 NJI65439:NJJ65440 NTE65439:NTF65440 ODA65439:ODB65440 OMW65439:OMX65440 OWS65439:OWT65440 PGO65439:PGP65440 PQK65439:PQL65440 QAG65439:QAH65440 QKC65439:QKD65440 QTY65439:QTZ65440 RDU65439:RDV65440 RNQ65439:RNR65440 RXM65439:RXN65440 SHI65439:SHJ65440 SRE65439:SRF65440 TBA65439:TBB65440 TKW65439:TKX65440 TUS65439:TUT65440 UEO65439:UEP65440 UOK65439:UOL65440 UYG65439:UYH65440 VIC65439:VID65440 VRY65439:VRZ65440 WBU65439:WBV65440 WLQ65439:WLR65440 WVM65439:WVN65440 JA130975:JB130976 SW130975:SX130976 ACS130975:ACT130976 AMO130975:AMP130976 AWK130975:AWL130976 BGG130975:BGH130976 BQC130975:BQD130976 BZY130975:BZZ130976 CJU130975:CJV130976 CTQ130975:CTR130976 DDM130975:DDN130976 DNI130975:DNJ130976 DXE130975:DXF130976 EHA130975:EHB130976 EQW130975:EQX130976 FAS130975:FAT130976 FKO130975:FKP130976 FUK130975:FUL130976 GEG130975:GEH130976 GOC130975:GOD130976 GXY130975:GXZ130976 HHU130975:HHV130976 HRQ130975:HRR130976 IBM130975:IBN130976 ILI130975:ILJ130976 IVE130975:IVF130976 JFA130975:JFB130976 JOW130975:JOX130976 JYS130975:JYT130976 KIO130975:KIP130976 KSK130975:KSL130976 LCG130975:LCH130976 LMC130975:LMD130976 LVY130975:LVZ130976 MFU130975:MFV130976 MPQ130975:MPR130976 MZM130975:MZN130976 NJI130975:NJJ130976 NTE130975:NTF130976 ODA130975:ODB130976 OMW130975:OMX130976 OWS130975:OWT130976 PGO130975:PGP130976 PQK130975:PQL130976 QAG130975:QAH130976 QKC130975:QKD130976 QTY130975:QTZ130976 RDU130975:RDV130976 RNQ130975:RNR130976 RXM130975:RXN130976 SHI130975:SHJ130976 SRE130975:SRF130976 TBA130975:TBB130976 TKW130975:TKX130976 TUS130975:TUT130976 UEO130975:UEP130976 UOK130975:UOL130976 UYG130975:UYH130976 VIC130975:VID130976 VRY130975:VRZ130976 WBU130975:WBV130976 WLQ130975:WLR130976 WVM130975:WVN130976 JA196511:JB196512 SW196511:SX196512 ACS196511:ACT196512 AMO196511:AMP196512 AWK196511:AWL196512 BGG196511:BGH196512 BQC196511:BQD196512 BZY196511:BZZ196512 CJU196511:CJV196512 CTQ196511:CTR196512 DDM196511:DDN196512 DNI196511:DNJ196512 DXE196511:DXF196512 EHA196511:EHB196512 EQW196511:EQX196512 FAS196511:FAT196512 FKO196511:FKP196512 FUK196511:FUL196512 GEG196511:GEH196512 GOC196511:GOD196512 GXY196511:GXZ196512 HHU196511:HHV196512 HRQ196511:HRR196512 IBM196511:IBN196512 ILI196511:ILJ196512 IVE196511:IVF196512 JFA196511:JFB196512 JOW196511:JOX196512 JYS196511:JYT196512 KIO196511:KIP196512 KSK196511:KSL196512 LCG196511:LCH196512 LMC196511:LMD196512 LVY196511:LVZ196512 MFU196511:MFV196512 MPQ196511:MPR196512 MZM196511:MZN196512 NJI196511:NJJ196512 NTE196511:NTF196512 ODA196511:ODB196512 OMW196511:OMX196512 OWS196511:OWT196512 PGO196511:PGP196512 PQK196511:PQL196512 QAG196511:QAH196512 QKC196511:QKD196512 QTY196511:QTZ196512 RDU196511:RDV196512 RNQ196511:RNR196512 RXM196511:RXN196512 SHI196511:SHJ196512 SRE196511:SRF196512 TBA196511:TBB196512 TKW196511:TKX196512 TUS196511:TUT196512 UEO196511:UEP196512 UOK196511:UOL196512 UYG196511:UYH196512 VIC196511:VID196512 VRY196511:VRZ196512 WBU196511:WBV196512 WLQ196511:WLR196512 WVM196511:WVN196512 JA262047:JB262048 SW262047:SX262048 ACS262047:ACT262048 AMO262047:AMP262048 AWK262047:AWL262048 BGG262047:BGH262048 BQC262047:BQD262048 BZY262047:BZZ262048 CJU262047:CJV262048 CTQ262047:CTR262048 DDM262047:DDN262048 DNI262047:DNJ262048 DXE262047:DXF262048 EHA262047:EHB262048 EQW262047:EQX262048 FAS262047:FAT262048 FKO262047:FKP262048 FUK262047:FUL262048 GEG262047:GEH262048 GOC262047:GOD262048 GXY262047:GXZ262048 HHU262047:HHV262048 HRQ262047:HRR262048 IBM262047:IBN262048 ILI262047:ILJ262048 IVE262047:IVF262048 JFA262047:JFB262048 JOW262047:JOX262048 JYS262047:JYT262048 KIO262047:KIP262048 KSK262047:KSL262048 LCG262047:LCH262048 LMC262047:LMD262048 LVY262047:LVZ262048 MFU262047:MFV262048 MPQ262047:MPR262048 MZM262047:MZN262048 NJI262047:NJJ262048 NTE262047:NTF262048 ODA262047:ODB262048 OMW262047:OMX262048 OWS262047:OWT262048 PGO262047:PGP262048 PQK262047:PQL262048 QAG262047:QAH262048 QKC262047:QKD262048 QTY262047:QTZ262048 RDU262047:RDV262048 RNQ262047:RNR262048 RXM262047:RXN262048 SHI262047:SHJ262048 SRE262047:SRF262048 TBA262047:TBB262048 TKW262047:TKX262048 TUS262047:TUT262048 UEO262047:UEP262048 UOK262047:UOL262048 UYG262047:UYH262048 VIC262047:VID262048 VRY262047:VRZ262048 WBU262047:WBV262048 WLQ262047:WLR262048 WVM262047:WVN262048 JA327583:JB327584 SW327583:SX327584 ACS327583:ACT327584 AMO327583:AMP327584 AWK327583:AWL327584 BGG327583:BGH327584 BQC327583:BQD327584 BZY327583:BZZ327584 CJU327583:CJV327584 CTQ327583:CTR327584 DDM327583:DDN327584 DNI327583:DNJ327584 DXE327583:DXF327584 EHA327583:EHB327584 EQW327583:EQX327584 FAS327583:FAT327584 FKO327583:FKP327584 FUK327583:FUL327584 GEG327583:GEH327584 GOC327583:GOD327584 GXY327583:GXZ327584 HHU327583:HHV327584 HRQ327583:HRR327584 IBM327583:IBN327584 ILI327583:ILJ327584 IVE327583:IVF327584 JFA327583:JFB327584 JOW327583:JOX327584 JYS327583:JYT327584 KIO327583:KIP327584 KSK327583:KSL327584 LCG327583:LCH327584 LMC327583:LMD327584 LVY327583:LVZ327584 MFU327583:MFV327584 MPQ327583:MPR327584 MZM327583:MZN327584 NJI327583:NJJ327584 NTE327583:NTF327584 ODA327583:ODB327584 OMW327583:OMX327584 OWS327583:OWT327584 PGO327583:PGP327584 PQK327583:PQL327584 QAG327583:QAH327584 QKC327583:QKD327584 QTY327583:QTZ327584 RDU327583:RDV327584 RNQ327583:RNR327584 RXM327583:RXN327584 SHI327583:SHJ327584 SRE327583:SRF327584 TBA327583:TBB327584 TKW327583:TKX327584 TUS327583:TUT327584 UEO327583:UEP327584 UOK327583:UOL327584 UYG327583:UYH327584 VIC327583:VID327584 VRY327583:VRZ327584 WBU327583:WBV327584 WLQ327583:WLR327584 WVM327583:WVN327584 JA393119:JB393120 SW393119:SX393120 ACS393119:ACT393120 AMO393119:AMP393120 AWK393119:AWL393120 BGG393119:BGH393120 BQC393119:BQD393120 BZY393119:BZZ393120 CJU393119:CJV393120 CTQ393119:CTR393120 DDM393119:DDN393120 DNI393119:DNJ393120 DXE393119:DXF393120 EHA393119:EHB393120 EQW393119:EQX393120 FAS393119:FAT393120 FKO393119:FKP393120 FUK393119:FUL393120 GEG393119:GEH393120 GOC393119:GOD393120 GXY393119:GXZ393120 HHU393119:HHV393120 HRQ393119:HRR393120 IBM393119:IBN393120 ILI393119:ILJ393120 IVE393119:IVF393120 JFA393119:JFB393120 JOW393119:JOX393120 JYS393119:JYT393120 KIO393119:KIP393120 KSK393119:KSL393120 LCG393119:LCH393120 LMC393119:LMD393120 LVY393119:LVZ393120 MFU393119:MFV393120 MPQ393119:MPR393120 MZM393119:MZN393120 NJI393119:NJJ393120 NTE393119:NTF393120 ODA393119:ODB393120 OMW393119:OMX393120 OWS393119:OWT393120 PGO393119:PGP393120 PQK393119:PQL393120 QAG393119:QAH393120 QKC393119:QKD393120 QTY393119:QTZ393120 RDU393119:RDV393120 RNQ393119:RNR393120 RXM393119:RXN393120 SHI393119:SHJ393120 SRE393119:SRF393120 TBA393119:TBB393120 TKW393119:TKX393120 TUS393119:TUT393120 UEO393119:UEP393120 UOK393119:UOL393120 UYG393119:UYH393120 VIC393119:VID393120 VRY393119:VRZ393120 WBU393119:WBV393120 WLQ393119:WLR393120 WVM393119:WVN393120 JA458655:JB458656 SW458655:SX458656 ACS458655:ACT458656 AMO458655:AMP458656 AWK458655:AWL458656 BGG458655:BGH458656 BQC458655:BQD458656 BZY458655:BZZ458656 CJU458655:CJV458656 CTQ458655:CTR458656 DDM458655:DDN458656 DNI458655:DNJ458656 DXE458655:DXF458656 EHA458655:EHB458656 EQW458655:EQX458656 FAS458655:FAT458656 FKO458655:FKP458656 FUK458655:FUL458656 GEG458655:GEH458656 GOC458655:GOD458656 GXY458655:GXZ458656 HHU458655:HHV458656 HRQ458655:HRR458656 IBM458655:IBN458656 ILI458655:ILJ458656 IVE458655:IVF458656 JFA458655:JFB458656 JOW458655:JOX458656 JYS458655:JYT458656 KIO458655:KIP458656 KSK458655:KSL458656 LCG458655:LCH458656 LMC458655:LMD458656 LVY458655:LVZ458656 MFU458655:MFV458656 MPQ458655:MPR458656 MZM458655:MZN458656 NJI458655:NJJ458656 NTE458655:NTF458656 ODA458655:ODB458656 OMW458655:OMX458656 OWS458655:OWT458656 PGO458655:PGP458656 PQK458655:PQL458656 QAG458655:QAH458656 QKC458655:QKD458656 QTY458655:QTZ458656 RDU458655:RDV458656 RNQ458655:RNR458656 RXM458655:RXN458656 SHI458655:SHJ458656 SRE458655:SRF458656 TBA458655:TBB458656 TKW458655:TKX458656 TUS458655:TUT458656 UEO458655:UEP458656 UOK458655:UOL458656 UYG458655:UYH458656 VIC458655:VID458656 VRY458655:VRZ458656 WBU458655:WBV458656 WLQ458655:WLR458656 WVM458655:WVN458656 JA524191:JB524192 SW524191:SX524192 ACS524191:ACT524192 AMO524191:AMP524192 AWK524191:AWL524192 BGG524191:BGH524192 BQC524191:BQD524192 BZY524191:BZZ524192 CJU524191:CJV524192 CTQ524191:CTR524192 DDM524191:DDN524192 DNI524191:DNJ524192 DXE524191:DXF524192 EHA524191:EHB524192 EQW524191:EQX524192 FAS524191:FAT524192 FKO524191:FKP524192 FUK524191:FUL524192 GEG524191:GEH524192 GOC524191:GOD524192 GXY524191:GXZ524192 HHU524191:HHV524192 HRQ524191:HRR524192 IBM524191:IBN524192 ILI524191:ILJ524192 IVE524191:IVF524192 JFA524191:JFB524192 JOW524191:JOX524192 JYS524191:JYT524192 KIO524191:KIP524192 KSK524191:KSL524192 LCG524191:LCH524192 LMC524191:LMD524192 LVY524191:LVZ524192 MFU524191:MFV524192 MPQ524191:MPR524192 MZM524191:MZN524192 NJI524191:NJJ524192 NTE524191:NTF524192 ODA524191:ODB524192 OMW524191:OMX524192 OWS524191:OWT524192 PGO524191:PGP524192 PQK524191:PQL524192 QAG524191:QAH524192 QKC524191:QKD524192 QTY524191:QTZ524192 RDU524191:RDV524192 RNQ524191:RNR524192 RXM524191:RXN524192 SHI524191:SHJ524192 SRE524191:SRF524192 TBA524191:TBB524192 TKW524191:TKX524192 TUS524191:TUT524192 UEO524191:UEP524192 UOK524191:UOL524192 UYG524191:UYH524192 VIC524191:VID524192 VRY524191:VRZ524192 WBU524191:WBV524192 WLQ524191:WLR524192 WVM524191:WVN524192 JA589727:JB589728 SW589727:SX589728 ACS589727:ACT589728 AMO589727:AMP589728 AWK589727:AWL589728 BGG589727:BGH589728 BQC589727:BQD589728 BZY589727:BZZ589728 CJU589727:CJV589728 CTQ589727:CTR589728 DDM589727:DDN589728 DNI589727:DNJ589728 DXE589727:DXF589728 EHA589727:EHB589728 EQW589727:EQX589728 FAS589727:FAT589728 FKO589727:FKP589728 FUK589727:FUL589728 GEG589727:GEH589728 GOC589727:GOD589728 GXY589727:GXZ589728 HHU589727:HHV589728 HRQ589727:HRR589728 IBM589727:IBN589728 ILI589727:ILJ589728 IVE589727:IVF589728 JFA589727:JFB589728 JOW589727:JOX589728 JYS589727:JYT589728 KIO589727:KIP589728 KSK589727:KSL589728 LCG589727:LCH589728 LMC589727:LMD589728 LVY589727:LVZ589728 MFU589727:MFV589728 MPQ589727:MPR589728 MZM589727:MZN589728 NJI589727:NJJ589728 NTE589727:NTF589728 ODA589727:ODB589728 OMW589727:OMX589728 OWS589727:OWT589728 PGO589727:PGP589728 PQK589727:PQL589728 QAG589727:QAH589728 QKC589727:QKD589728 QTY589727:QTZ589728 RDU589727:RDV589728 RNQ589727:RNR589728 RXM589727:RXN589728 SHI589727:SHJ589728 SRE589727:SRF589728 TBA589727:TBB589728 TKW589727:TKX589728 TUS589727:TUT589728 UEO589727:UEP589728 UOK589727:UOL589728 UYG589727:UYH589728 VIC589727:VID589728 VRY589727:VRZ589728 WBU589727:WBV589728 WLQ589727:WLR589728 WVM589727:WVN589728 JA655263:JB655264 SW655263:SX655264 ACS655263:ACT655264 AMO655263:AMP655264 AWK655263:AWL655264 BGG655263:BGH655264 BQC655263:BQD655264 BZY655263:BZZ655264 CJU655263:CJV655264 CTQ655263:CTR655264 DDM655263:DDN655264 DNI655263:DNJ655264 DXE655263:DXF655264 EHA655263:EHB655264 EQW655263:EQX655264 FAS655263:FAT655264 FKO655263:FKP655264 FUK655263:FUL655264 GEG655263:GEH655264 GOC655263:GOD655264 GXY655263:GXZ655264 HHU655263:HHV655264 HRQ655263:HRR655264 IBM655263:IBN655264 ILI655263:ILJ655264 IVE655263:IVF655264 JFA655263:JFB655264 JOW655263:JOX655264 JYS655263:JYT655264 KIO655263:KIP655264 KSK655263:KSL655264 LCG655263:LCH655264 LMC655263:LMD655264 LVY655263:LVZ655264 MFU655263:MFV655264 MPQ655263:MPR655264 MZM655263:MZN655264 NJI655263:NJJ655264 NTE655263:NTF655264 ODA655263:ODB655264 OMW655263:OMX655264 OWS655263:OWT655264 PGO655263:PGP655264 PQK655263:PQL655264 QAG655263:QAH655264 QKC655263:QKD655264 QTY655263:QTZ655264 RDU655263:RDV655264 RNQ655263:RNR655264 RXM655263:RXN655264 SHI655263:SHJ655264 SRE655263:SRF655264 TBA655263:TBB655264 TKW655263:TKX655264 TUS655263:TUT655264 UEO655263:UEP655264 UOK655263:UOL655264 UYG655263:UYH655264 VIC655263:VID655264 VRY655263:VRZ655264 WBU655263:WBV655264 WLQ655263:WLR655264 WVM655263:WVN655264 JA720799:JB720800 SW720799:SX720800 ACS720799:ACT720800 AMO720799:AMP720800 AWK720799:AWL720800 BGG720799:BGH720800 BQC720799:BQD720800 BZY720799:BZZ720800 CJU720799:CJV720800 CTQ720799:CTR720800 DDM720799:DDN720800 DNI720799:DNJ720800 DXE720799:DXF720800 EHA720799:EHB720800 EQW720799:EQX720800 FAS720799:FAT720800 FKO720799:FKP720800 FUK720799:FUL720800 GEG720799:GEH720800 GOC720799:GOD720800 GXY720799:GXZ720800 HHU720799:HHV720800 HRQ720799:HRR720800 IBM720799:IBN720800 ILI720799:ILJ720800 IVE720799:IVF720800 JFA720799:JFB720800 JOW720799:JOX720800 JYS720799:JYT720800 KIO720799:KIP720800 KSK720799:KSL720800 LCG720799:LCH720800 LMC720799:LMD720800 LVY720799:LVZ720800 MFU720799:MFV720800 MPQ720799:MPR720800 MZM720799:MZN720800 NJI720799:NJJ720800 NTE720799:NTF720800 ODA720799:ODB720800 OMW720799:OMX720800 OWS720799:OWT720800 PGO720799:PGP720800 PQK720799:PQL720800 QAG720799:QAH720800 QKC720799:QKD720800 QTY720799:QTZ720800 RDU720799:RDV720800 RNQ720799:RNR720800 RXM720799:RXN720800 SHI720799:SHJ720800 SRE720799:SRF720800 TBA720799:TBB720800 TKW720799:TKX720800 TUS720799:TUT720800 UEO720799:UEP720800 UOK720799:UOL720800 UYG720799:UYH720800 VIC720799:VID720800 VRY720799:VRZ720800 WBU720799:WBV720800 WLQ720799:WLR720800 WVM720799:WVN720800 JA786335:JB786336 SW786335:SX786336 ACS786335:ACT786336 AMO786335:AMP786336 AWK786335:AWL786336 BGG786335:BGH786336 BQC786335:BQD786336 BZY786335:BZZ786336 CJU786335:CJV786336 CTQ786335:CTR786336 DDM786335:DDN786336 DNI786335:DNJ786336 DXE786335:DXF786336 EHA786335:EHB786336 EQW786335:EQX786336 FAS786335:FAT786336 FKO786335:FKP786336 FUK786335:FUL786336 GEG786335:GEH786336 GOC786335:GOD786336 GXY786335:GXZ786336 HHU786335:HHV786336 HRQ786335:HRR786336 IBM786335:IBN786336 ILI786335:ILJ786336 IVE786335:IVF786336 JFA786335:JFB786336 JOW786335:JOX786336 JYS786335:JYT786336 KIO786335:KIP786336 KSK786335:KSL786336 LCG786335:LCH786336 LMC786335:LMD786336 LVY786335:LVZ786336 MFU786335:MFV786336 MPQ786335:MPR786336 MZM786335:MZN786336 NJI786335:NJJ786336 NTE786335:NTF786336 ODA786335:ODB786336 OMW786335:OMX786336 OWS786335:OWT786336 PGO786335:PGP786336 PQK786335:PQL786336 QAG786335:QAH786336 QKC786335:QKD786336 QTY786335:QTZ786336 RDU786335:RDV786336 RNQ786335:RNR786336 RXM786335:RXN786336 SHI786335:SHJ786336 SRE786335:SRF786336 TBA786335:TBB786336 TKW786335:TKX786336 TUS786335:TUT786336 UEO786335:UEP786336 UOK786335:UOL786336 UYG786335:UYH786336 VIC786335:VID786336 VRY786335:VRZ786336 WBU786335:WBV786336 WLQ786335:WLR786336 WVM786335:WVN786336 JA851871:JB851872 SW851871:SX851872 ACS851871:ACT851872 AMO851871:AMP851872 AWK851871:AWL851872 BGG851871:BGH851872 BQC851871:BQD851872 BZY851871:BZZ851872 CJU851871:CJV851872 CTQ851871:CTR851872 DDM851871:DDN851872 DNI851871:DNJ851872 DXE851871:DXF851872 EHA851871:EHB851872 EQW851871:EQX851872 FAS851871:FAT851872 FKO851871:FKP851872 FUK851871:FUL851872 GEG851871:GEH851872 GOC851871:GOD851872 GXY851871:GXZ851872 HHU851871:HHV851872 HRQ851871:HRR851872 IBM851871:IBN851872 ILI851871:ILJ851872 IVE851871:IVF851872 JFA851871:JFB851872 JOW851871:JOX851872 JYS851871:JYT851872 KIO851871:KIP851872 KSK851871:KSL851872 LCG851871:LCH851872 LMC851871:LMD851872 LVY851871:LVZ851872 MFU851871:MFV851872 MPQ851871:MPR851872 MZM851871:MZN851872 NJI851871:NJJ851872 NTE851871:NTF851872 ODA851871:ODB851872 OMW851871:OMX851872 OWS851871:OWT851872 PGO851871:PGP851872 PQK851871:PQL851872 QAG851871:QAH851872 QKC851871:QKD851872 QTY851871:QTZ851872 RDU851871:RDV851872 RNQ851871:RNR851872 RXM851871:RXN851872 SHI851871:SHJ851872 SRE851871:SRF851872 TBA851871:TBB851872 TKW851871:TKX851872 TUS851871:TUT851872 UEO851871:UEP851872 UOK851871:UOL851872 UYG851871:UYH851872 VIC851871:VID851872 VRY851871:VRZ851872 WBU851871:WBV851872 WLQ851871:WLR851872 WVM851871:WVN851872 JA917407:JB917408 SW917407:SX917408 ACS917407:ACT917408 AMO917407:AMP917408 AWK917407:AWL917408 BGG917407:BGH917408 BQC917407:BQD917408 BZY917407:BZZ917408 CJU917407:CJV917408 CTQ917407:CTR917408 DDM917407:DDN917408 DNI917407:DNJ917408 DXE917407:DXF917408 EHA917407:EHB917408 EQW917407:EQX917408 FAS917407:FAT917408 FKO917407:FKP917408 FUK917407:FUL917408 GEG917407:GEH917408 GOC917407:GOD917408 GXY917407:GXZ917408 HHU917407:HHV917408 HRQ917407:HRR917408 IBM917407:IBN917408 ILI917407:ILJ917408 IVE917407:IVF917408 JFA917407:JFB917408 JOW917407:JOX917408 JYS917407:JYT917408 KIO917407:KIP917408 KSK917407:KSL917408 LCG917407:LCH917408 LMC917407:LMD917408 LVY917407:LVZ917408 MFU917407:MFV917408 MPQ917407:MPR917408 MZM917407:MZN917408 NJI917407:NJJ917408 NTE917407:NTF917408 ODA917407:ODB917408 OMW917407:OMX917408 OWS917407:OWT917408 PGO917407:PGP917408 PQK917407:PQL917408 QAG917407:QAH917408 QKC917407:QKD917408 QTY917407:QTZ917408 RDU917407:RDV917408 RNQ917407:RNR917408 RXM917407:RXN917408 SHI917407:SHJ917408 SRE917407:SRF917408 TBA917407:TBB917408 TKW917407:TKX917408 TUS917407:TUT917408 UEO917407:UEP917408 UOK917407:UOL917408 UYG917407:UYH917408 VIC917407:VID917408 VRY917407:VRZ917408 WBU917407:WBV917408 WLQ917407:WLR917408 WVM917407:WVN917408 JA982943:JB982944 SW982943:SX982944 ACS982943:ACT982944 AMO982943:AMP982944 AWK982943:AWL982944 BGG982943:BGH982944 BQC982943:BQD982944 BZY982943:BZZ982944 CJU982943:CJV982944 CTQ982943:CTR982944 DDM982943:DDN982944 DNI982943:DNJ982944 DXE982943:DXF982944 EHA982943:EHB982944 EQW982943:EQX982944 FAS982943:FAT982944 FKO982943:FKP982944 FUK982943:FUL982944 GEG982943:GEH982944 GOC982943:GOD982944 GXY982943:GXZ982944 HHU982943:HHV982944 HRQ982943:HRR982944 IBM982943:IBN982944 ILI982943:ILJ982944 IVE982943:IVF982944 JFA982943:JFB982944 JOW982943:JOX982944 JYS982943:JYT982944 KIO982943:KIP982944 KSK982943:KSL982944 LCG982943:LCH982944 LMC982943:LMD982944 LVY982943:LVZ982944 MFU982943:MFV982944 MPQ982943:MPR982944 MZM982943:MZN982944 NJI982943:NJJ982944 NTE982943:NTF982944 ODA982943:ODB982944 OMW982943:OMX982944 OWS982943:OWT982944 PGO982943:PGP982944 PQK982943:PQL982944 QAG982943:QAH982944 QKC982943:QKD982944 QTY982943:QTZ982944 RDU982943:RDV982944 RNQ982943:RNR982944 RXM982943:RXN982944 SHI982943:SHJ982944 SRE982943:SRF982944 TBA982943:TBB982944 TKW982943:TKX982944 TUS982943:TUT982944 UEO982943:UEP982944 UOK982943:UOL982944 UYG982943:UYH982944 VIC982943:VID982944 VRY982943:VRZ982944 WBU982943:WBV982944 WLQ982943:WLR982944 WVM982943:WVN982944 JA65422:JB65423 SW65422:SX65423 ACS65422:ACT65423 AMO65422:AMP65423 AWK65422:AWL65423 BGG65422:BGH65423 BQC65422:BQD65423 BZY65422:BZZ65423 CJU65422:CJV65423 CTQ65422:CTR65423 DDM65422:DDN65423 DNI65422:DNJ65423 DXE65422:DXF65423 EHA65422:EHB65423 EQW65422:EQX65423 FAS65422:FAT65423 FKO65422:FKP65423 FUK65422:FUL65423 GEG65422:GEH65423 GOC65422:GOD65423 GXY65422:GXZ65423 HHU65422:HHV65423 HRQ65422:HRR65423 IBM65422:IBN65423 ILI65422:ILJ65423 IVE65422:IVF65423 JFA65422:JFB65423 JOW65422:JOX65423 JYS65422:JYT65423 KIO65422:KIP65423 KSK65422:KSL65423 LCG65422:LCH65423 LMC65422:LMD65423 LVY65422:LVZ65423 MFU65422:MFV65423 MPQ65422:MPR65423 MZM65422:MZN65423 NJI65422:NJJ65423 NTE65422:NTF65423 ODA65422:ODB65423 OMW65422:OMX65423 OWS65422:OWT65423 PGO65422:PGP65423 PQK65422:PQL65423 QAG65422:QAH65423 QKC65422:QKD65423 QTY65422:QTZ65423 RDU65422:RDV65423 RNQ65422:RNR65423 RXM65422:RXN65423 SHI65422:SHJ65423 SRE65422:SRF65423 TBA65422:TBB65423 TKW65422:TKX65423 TUS65422:TUT65423 UEO65422:UEP65423 UOK65422:UOL65423 UYG65422:UYH65423 VIC65422:VID65423 VRY65422:VRZ65423 WBU65422:WBV65423 WLQ65422:WLR65423 WVM65422:WVN65423 JA130958:JB130959 SW130958:SX130959 ACS130958:ACT130959 AMO130958:AMP130959 AWK130958:AWL130959 BGG130958:BGH130959 BQC130958:BQD130959 BZY130958:BZZ130959 CJU130958:CJV130959 CTQ130958:CTR130959 DDM130958:DDN130959 DNI130958:DNJ130959 DXE130958:DXF130959 EHA130958:EHB130959 EQW130958:EQX130959 FAS130958:FAT130959 FKO130958:FKP130959 FUK130958:FUL130959 GEG130958:GEH130959 GOC130958:GOD130959 GXY130958:GXZ130959 HHU130958:HHV130959 HRQ130958:HRR130959 IBM130958:IBN130959 ILI130958:ILJ130959 IVE130958:IVF130959 JFA130958:JFB130959 JOW130958:JOX130959 JYS130958:JYT130959 KIO130958:KIP130959 KSK130958:KSL130959 LCG130958:LCH130959 LMC130958:LMD130959 LVY130958:LVZ130959 MFU130958:MFV130959 MPQ130958:MPR130959 MZM130958:MZN130959 NJI130958:NJJ130959 NTE130958:NTF130959 ODA130958:ODB130959 OMW130958:OMX130959 OWS130958:OWT130959 PGO130958:PGP130959 PQK130958:PQL130959 QAG130958:QAH130959 QKC130958:QKD130959 QTY130958:QTZ130959 RDU130958:RDV130959 RNQ130958:RNR130959 RXM130958:RXN130959 SHI130958:SHJ130959 SRE130958:SRF130959 TBA130958:TBB130959 TKW130958:TKX130959 TUS130958:TUT130959 UEO130958:UEP130959 UOK130958:UOL130959 UYG130958:UYH130959 VIC130958:VID130959 VRY130958:VRZ130959 WBU130958:WBV130959 WLQ130958:WLR130959 WVM130958:WVN130959 JA196494:JB196495 SW196494:SX196495 ACS196494:ACT196495 AMO196494:AMP196495 AWK196494:AWL196495 BGG196494:BGH196495 BQC196494:BQD196495 BZY196494:BZZ196495 CJU196494:CJV196495 CTQ196494:CTR196495 DDM196494:DDN196495 DNI196494:DNJ196495 DXE196494:DXF196495 EHA196494:EHB196495 EQW196494:EQX196495 FAS196494:FAT196495 FKO196494:FKP196495 FUK196494:FUL196495 GEG196494:GEH196495 GOC196494:GOD196495 GXY196494:GXZ196495 HHU196494:HHV196495 HRQ196494:HRR196495 IBM196494:IBN196495 ILI196494:ILJ196495 IVE196494:IVF196495 JFA196494:JFB196495 JOW196494:JOX196495 JYS196494:JYT196495 KIO196494:KIP196495 KSK196494:KSL196495 LCG196494:LCH196495 LMC196494:LMD196495 LVY196494:LVZ196495 MFU196494:MFV196495 MPQ196494:MPR196495 MZM196494:MZN196495 NJI196494:NJJ196495 NTE196494:NTF196495 ODA196494:ODB196495 OMW196494:OMX196495 OWS196494:OWT196495 PGO196494:PGP196495 PQK196494:PQL196495 QAG196494:QAH196495 QKC196494:QKD196495 QTY196494:QTZ196495 RDU196494:RDV196495 RNQ196494:RNR196495 RXM196494:RXN196495 SHI196494:SHJ196495 SRE196494:SRF196495 TBA196494:TBB196495 TKW196494:TKX196495 TUS196494:TUT196495 UEO196494:UEP196495 UOK196494:UOL196495 UYG196494:UYH196495 VIC196494:VID196495 VRY196494:VRZ196495 WBU196494:WBV196495 WLQ196494:WLR196495 WVM196494:WVN196495 JA262030:JB262031 SW262030:SX262031 ACS262030:ACT262031 AMO262030:AMP262031 AWK262030:AWL262031 BGG262030:BGH262031 BQC262030:BQD262031 BZY262030:BZZ262031 CJU262030:CJV262031 CTQ262030:CTR262031 DDM262030:DDN262031 DNI262030:DNJ262031 DXE262030:DXF262031 EHA262030:EHB262031 EQW262030:EQX262031 FAS262030:FAT262031 FKO262030:FKP262031 FUK262030:FUL262031 GEG262030:GEH262031 GOC262030:GOD262031 GXY262030:GXZ262031 HHU262030:HHV262031 HRQ262030:HRR262031 IBM262030:IBN262031 ILI262030:ILJ262031 IVE262030:IVF262031 JFA262030:JFB262031 JOW262030:JOX262031 JYS262030:JYT262031 KIO262030:KIP262031 KSK262030:KSL262031 LCG262030:LCH262031 LMC262030:LMD262031 LVY262030:LVZ262031 MFU262030:MFV262031 MPQ262030:MPR262031 MZM262030:MZN262031 NJI262030:NJJ262031 NTE262030:NTF262031 ODA262030:ODB262031 OMW262030:OMX262031 OWS262030:OWT262031 PGO262030:PGP262031 PQK262030:PQL262031 QAG262030:QAH262031 QKC262030:QKD262031 QTY262030:QTZ262031 RDU262030:RDV262031 RNQ262030:RNR262031 RXM262030:RXN262031 SHI262030:SHJ262031 SRE262030:SRF262031 TBA262030:TBB262031 TKW262030:TKX262031 TUS262030:TUT262031 UEO262030:UEP262031 UOK262030:UOL262031 UYG262030:UYH262031 VIC262030:VID262031 VRY262030:VRZ262031 WBU262030:WBV262031 WLQ262030:WLR262031 WVM262030:WVN262031 JA327566:JB327567 SW327566:SX327567 ACS327566:ACT327567 AMO327566:AMP327567 AWK327566:AWL327567 BGG327566:BGH327567 BQC327566:BQD327567 BZY327566:BZZ327567 CJU327566:CJV327567 CTQ327566:CTR327567 DDM327566:DDN327567 DNI327566:DNJ327567 DXE327566:DXF327567 EHA327566:EHB327567 EQW327566:EQX327567 FAS327566:FAT327567 FKO327566:FKP327567 FUK327566:FUL327567 GEG327566:GEH327567 GOC327566:GOD327567 GXY327566:GXZ327567 HHU327566:HHV327567 HRQ327566:HRR327567 IBM327566:IBN327567 ILI327566:ILJ327567 IVE327566:IVF327567 JFA327566:JFB327567 JOW327566:JOX327567 JYS327566:JYT327567 KIO327566:KIP327567 KSK327566:KSL327567 LCG327566:LCH327567 LMC327566:LMD327567 LVY327566:LVZ327567 MFU327566:MFV327567 MPQ327566:MPR327567 MZM327566:MZN327567 NJI327566:NJJ327567 NTE327566:NTF327567 ODA327566:ODB327567 OMW327566:OMX327567 OWS327566:OWT327567 PGO327566:PGP327567 PQK327566:PQL327567 QAG327566:QAH327567 QKC327566:QKD327567 QTY327566:QTZ327567 RDU327566:RDV327567 RNQ327566:RNR327567 RXM327566:RXN327567 SHI327566:SHJ327567 SRE327566:SRF327567 TBA327566:TBB327567 TKW327566:TKX327567 TUS327566:TUT327567 UEO327566:UEP327567 UOK327566:UOL327567 UYG327566:UYH327567 VIC327566:VID327567 VRY327566:VRZ327567 WBU327566:WBV327567 WLQ327566:WLR327567 WVM327566:WVN327567 JA393102:JB393103 SW393102:SX393103 ACS393102:ACT393103 AMO393102:AMP393103 AWK393102:AWL393103 BGG393102:BGH393103 BQC393102:BQD393103 BZY393102:BZZ393103 CJU393102:CJV393103 CTQ393102:CTR393103 DDM393102:DDN393103 DNI393102:DNJ393103 DXE393102:DXF393103 EHA393102:EHB393103 EQW393102:EQX393103 FAS393102:FAT393103 FKO393102:FKP393103 FUK393102:FUL393103 GEG393102:GEH393103 GOC393102:GOD393103 GXY393102:GXZ393103 HHU393102:HHV393103 HRQ393102:HRR393103 IBM393102:IBN393103 ILI393102:ILJ393103 IVE393102:IVF393103 JFA393102:JFB393103 JOW393102:JOX393103 JYS393102:JYT393103 KIO393102:KIP393103 KSK393102:KSL393103 LCG393102:LCH393103 LMC393102:LMD393103 LVY393102:LVZ393103 MFU393102:MFV393103 MPQ393102:MPR393103 MZM393102:MZN393103 NJI393102:NJJ393103 NTE393102:NTF393103 ODA393102:ODB393103 OMW393102:OMX393103 OWS393102:OWT393103 PGO393102:PGP393103 PQK393102:PQL393103 QAG393102:QAH393103 QKC393102:QKD393103 QTY393102:QTZ393103 RDU393102:RDV393103 RNQ393102:RNR393103 RXM393102:RXN393103 SHI393102:SHJ393103 SRE393102:SRF393103 TBA393102:TBB393103 TKW393102:TKX393103 TUS393102:TUT393103 UEO393102:UEP393103 UOK393102:UOL393103 UYG393102:UYH393103 VIC393102:VID393103 VRY393102:VRZ393103 WBU393102:WBV393103 WLQ393102:WLR393103 WVM393102:WVN393103 JA458638:JB458639 SW458638:SX458639 ACS458638:ACT458639 AMO458638:AMP458639 AWK458638:AWL458639 BGG458638:BGH458639 BQC458638:BQD458639 BZY458638:BZZ458639 CJU458638:CJV458639 CTQ458638:CTR458639 DDM458638:DDN458639 DNI458638:DNJ458639 DXE458638:DXF458639 EHA458638:EHB458639 EQW458638:EQX458639 FAS458638:FAT458639 FKO458638:FKP458639 FUK458638:FUL458639 GEG458638:GEH458639 GOC458638:GOD458639 GXY458638:GXZ458639 HHU458638:HHV458639 HRQ458638:HRR458639 IBM458638:IBN458639 ILI458638:ILJ458639 IVE458638:IVF458639 JFA458638:JFB458639 JOW458638:JOX458639 JYS458638:JYT458639 KIO458638:KIP458639 KSK458638:KSL458639 LCG458638:LCH458639 LMC458638:LMD458639 LVY458638:LVZ458639 MFU458638:MFV458639 MPQ458638:MPR458639 MZM458638:MZN458639 NJI458638:NJJ458639 NTE458638:NTF458639 ODA458638:ODB458639 OMW458638:OMX458639 OWS458638:OWT458639 PGO458638:PGP458639 PQK458638:PQL458639 QAG458638:QAH458639 QKC458638:QKD458639 QTY458638:QTZ458639 RDU458638:RDV458639 RNQ458638:RNR458639 RXM458638:RXN458639 SHI458638:SHJ458639 SRE458638:SRF458639 TBA458638:TBB458639 TKW458638:TKX458639 TUS458638:TUT458639 UEO458638:UEP458639 UOK458638:UOL458639 UYG458638:UYH458639 VIC458638:VID458639 VRY458638:VRZ458639 WBU458638:WBV458639 WLQ458638:WLR458639 WVM458638:WVN458639 JA524174:JB524175 SW524174:SX524175 ACS524174:ACT524175 AMO524174:AMP524175 AWK524174:AWL524175 BGG524174:BGH524175 BQC524174:BQD524175 BZY524174:BZZ524175 CJU524174:CJV524175 CTQ524174:CTR524175 DDM524174:DDN524175 DNI524174:DNJ524175 DXE524174:DXF524175 EHA524174:EHB524175 EQW524174:EQX524175 FAS524174:FAT524175 FKO524174:FKP524175 FUK524174:FUL524175 GEG524174:GEH524175 GOC524174:GOD524175 GXY524174:GXZ524175 HHU524174:HHV524175 HRQ524174:HRR524175 IBM524174:IBN524175 ILI524174:ILJ524175 IVE524174:IVF524175 JFA524174:JFB524175 JOW524174:JOX524175 JYS524174:JYT524175 KIO524174:KIP524175 KSK524174:KSL524175 LCG524174:LCH524175 LMC524174:LMD524175 LVY524174:LVZ524175 MFU524174:MFV524175 MPQ524174:MPR524175 MZM524174:MZN524175 NJI524174:NJJ524175 NTE524174:NTF524175 ODA524174:ODB524175 OMW524174:OMX524175 OWS524174:OWT524175 PGO524174:PGP524175 PQK524174:PQL524175 QAG524174:QAH524175 QKC524174:QKD524175 QTY524174:QTZ524175 RDU524174:RDV524175 RNQ524174:RNR524175 RXM524174:RXN524175 SHI524174:SHJ524175 SRE524174:SRF524175 TBA524174:TBB524175 TKW524174:TKX524175 TUS524174:TUT524175 UEO524174:UEP524175 UOK524174:UOL524175 UYG524174:UYH524175 VIC524174:VID524175 VRY524174:VRZ524175 WBU524174:WBV524175 WLQ524174:WLR524175 WVM524174:WVN524175 JA589710:JB589711 SW589710:SX589711 ACS589710:ACT589711 AMO589710:AMP589711 AWK589710:AWL589711 BGG589710:BGH589711 BQC589710:BQD589711 BZY589710:BZZ589711 CJU589710:CJV589711 CTQ589710:CTR589711 DDM589710:DDN589711 DNI589710:DNJ589711 DXE589710:DXF589711 EHA589710:EHB589711 EQW589710:EQX589711 FAS589710:FAT589711 FKO589710:FKP589711 FUK589710:FUL589711 GEG589710:GEH589711 GOC589710:GOD589711 GXY589710:GXZ589711 HHU589710:HHV589711 HRQ589710:HRR589711 IBM589710:IBN589711 ILI589710:ILJ589711 IVE589710:IVF589711 JFA589710:JFB589711 JOW589710:JOX589711 JYS589710:JYT589711 KIO589710:KIP589711 KSK589710:KSL589711 LCG589710:LCH589711 LMC589710:LMD589711 LVY589710:LVZ589711 MFU589710:MFV589711 MPQ589710:MPR589711 MZM589710:MZN589711 NJI589710:NJJ589711 NTE589710:NTF589711 ODA589710:ODB589711 OMW589710:OMX589711 OWS589710:OWT589711 PGO589710:PGP589711 PQK589710:PQL589711 QAG589710:QAH589711 QKC589710:QKD589711 QTY589710:QTZ589711 RDU589710:RDV589711 RNQ589710:RNR589711 RXM589710:RXN589711 SHI589710:SHJ589711 SRE589710:SRF589711 TBA589710:TBB589711 TKW589710:TKX589711 TUS589710:TUT589711 UEO589710:UEP589711 UOK589710:UOL589711 UYG589710:UYH589711 VIC589710:VID589711 VRY589710:VRZ589711 WBU589710:WBV589711 WLQ589710:WLR589711 WVM589710:WVN589711 JA655246:JB655247 SW655246:SX655247 ACS655246:ACT655247 AMO655246:AMP655247 AWK655246:AWL655247 BGG655246:BGH655247 BQC655246:BQD655247 BZY655246:BZZ655247 CJU655246:CJV655247 CTQ655246:CTR655247 DDM655246:DDN655247 DNI655246:DNJ655247 DXE655246:DXF655247 EHA655246:EHB655247 EQW655246:EQX655247 FAS655246:FAT655247 FKO655246:FKP655247 FUK655246:FUL655247 GEG655246:GEH655247 GOC655246:GOD655247 GXY655246:GXZ655247 HHU655246:HHV655247 HRQ655246:HRR655247 IBM655246:IBN655247 ILI655246:ILJ655247 IVE655246:IVF655247 JFA655246:JFB655247 JOW655246:JOX655247 JYS655246:JYT655247 KIO655246:KIP655247 KSK655246:KSL655247 LCG655246:LCH655247 LMC655246:LMD655247 LVY655246:LVZ655247 MFU655246:MFV655247 MPQ655246:MPR655247 MZM655246:MZN655247 NJI655246:NJJ655247 NTE655246:NTF655247 ODA655246:ODB655247 OMW655246:OMX655247 OWS655246:OWT655247 PGO655246:PGP655247 PQK655246:PQL655247 QAG655246:QAH655247 QKC655246:QKD655247 QTY655246:QTZ655247 RDU655246:RDV655247 RNQ655246:RNR655247 RXM655246:RXN655247 SHI655246:SHJ655247 SRE655246:SRF655247 TBA655246:TBB655247 TKW655246:TKX655247 TUS655246:TUT655247 UEO655246:UEP655247 UOK655246:UOL655247 UYG655246:UYH655247 VIC655246:VID655247 VRY655246:VRZ655247 WBU655246:WBV655247 WLQ655246:WLR655247 WVM655246:WVN655247 JA720782:JB720783 SW720782:SX720783 ACS720782:ACT720783 AMO720782:AMP720783 AWK720782:AWL720783 BGG720782:BGH720783 BQC720782:BQD720783 BZY720782:BZZ720783 CJU720782:CJV720783 CTQ720782:CTR720783 DDM720782:DDN720783 DNI720782:DNJ720783 DXE720782:DXF720783 EHA720782:EHB720783 EQW720782:EQX720783 FAS720782:FAT720783 FKO720782:FKP720783 FUK720782:FUL720783 GEG720782:GEH720783 GOC720782:GOD720783 GXY720782:GXZ720783 HHU720782:HHV720783 HRQ720782:HRR720783 IBM720782:IBN720783 ILI720782:ILJ720783 IVE720782:IVF720783 JFA720782:JFB720783 JOW720782:JOX720783 JYS720782:JYT720783 KIO720782:KIP720783 KSK720782:KSL720783 LCG720782:LCH720783 LMC720782:LMD720783 LVY720782:LVZ720783 MFU720782:MFV720783 MPQ720782:MPR720783 MZM720782:MZN720783 NJI720782:NJJ720783 NTE720782:NTF720783 ODA720782:ODB720783 OMW720782:OMX720783 OWS720782:OWT720783 PGO720782:PGP720783 PQK720782:PQL720783 QAG720782:QAH720783 QKC720782:QKD720783 QTY720782:QTZ720783 RDU720782:RDV720783 RNQ720782:RNR720783 RXM720782:RXN720783 SHI720782:SHJ720783 SRE720782:SRF720783 TBA720782:TBB720783 TKW720782:TKX720783 TUS720782:TUT720783 UEO720782:UEP720783 UOK720782:UOL720783 UYG720782:UYH720783 VIC720782:VID720783 VRY720782:VRZ720783 WBU720782:WBV720783 WLQ720782:WLR720783 WVM720782:WVN720783 JA786318:JB786319 SW786318:SX786319 ACS786318:ACT786319 AMO786318:AMP786319 AWK786318:AWL786319 BGG786318:BGH786319 BQC786318:BQD786319 BZY786318:BZZ786319 CJU786318:CJV786319 CTQ786318:CTR786319 DDM786318:DDN786319 DNI786318:DNJ786319 DXE786318:DXF786319 EHA786318:EHB786319 EQW786318:EQX786319 FAS786318:FAT786319 FKO786318:FKP786319 FUK786318:FUL786319 GEG786318:GEH786319 GOC786318:GOD786319 GXY786318:GXZ786319 HHU786318:HHV786319 HRQ786318:HRR786319 IBM786318:IBN786319 ILI786318:ILJ786319 IVE786318:IVF786319 JFA786318:JFB786319 JOW786318:JOX786319 JYS786318:JYT786319 KIO786318:KIP786319 KSK786318:KSL786319 LCG786318:LCH786319 LMC786318:LMD786319 LVY786318:LVZ786319 MFU786318:MFV786319 MPQ786318:MPR786319 MZM786318:MZN786319 NJI786318:NJJ786319 NTE786318:NTF786319 ODA786318:ODB786319 OMW786318:OMX786319 OWS786318:OWT786319 PGO786318:PGP786319 PQK786318:PQL786319 QAG786318:QAH786319 QKC786318:QKD786319 QTY786318:QTZ786319 RDU786318:RDV786319 RNQ786318:RNR786319 RXM786318:RXN786319 SHI786318:SHJ786319 SRE786318:SRF786319 TBA786318:TBB786319 TKW786318:TKX786319 TUS786318:TUT786319 UEO786318:UEP786319 UOK786318:UOL786319 UYG786318:UYH786319 VIC786318:VID786319 VRY786318:VRZ786319 WBU786318:WBV786319 WLQ786318:WLR786319 WVM786318:WVN786319 JA851854:JB851855 SW851854:SX851855 ACS851854:ACT851855 AMO851854:AMP851855 AWK851854:AWL851855 BGG851854:BGH851855 BQC851854:BQD851855 BZY851854:BZZ851855 CJU851854:CJV851855 CTQ851854:CTR851855 DDM851854:DDN851855 DNI851854:DNJ851855 DXE851854:DXF851855 EHA851854:EHB851855 EQW851854:EQX851855 FAS851854:FAT851855 FKO851854:FKP851855 FUK851854:FUL851855 GEG851854:GEH851855 GOC851854:GOD851855 GXY851854:GXZ851855 HHU851854:HHV851855 HRQ851854:HRR851855 IBM851854:IBN851855 ILI851854:ILJ851855 IVE851854:IVF851855 JFA851854:JFB851855 JOW851854:JOX851855 JYS851854:JYT851855 KIO851854:KIP851855 KSK851854:KSL851855 LCG851854:LCH851855 LMC851854:LMD851855 LVY851854:LVZ851855 MFU851854:MFV851855 MPQ851854:MPR851855 MZM851854:MZN851855 NJI851854:NJJ851855 NTE851854:NTF851855 ODA851854:ODB851855 OMW851854:OMX851855 OWS851854:OWT851855 PGO851854:PGP851855 PQK851854:PQL851855 QAG851854:QAH851855 QKC851854:QKD851855 QTY851854:QTZ851855 RDU851854:RDV851855 RNQ851854:RNR851855 RXM851854:RXN851855 SHI851854:SHJ851855 SRE851854:SRF851855 TBA851854:TBB851855 TKW851854:TKX851855 TUS851854:TUT851855 UEO851854:UEP851855 UOK851854:UOL851855 UYG851854:UYH851855 VIC851854:VID851855 VRY851854:VRZ851855 WBU851854:WBV851855 WLQ851854:WLR851855 WVM851854:WVN851855 JA917390:JB917391 SW917390:SX917391 ACS917390:ACT917391 AMO917390:AMP917391 AWK917390:AWL917391 BGG917390:BGH917391 BQC917390:BQD917391 BZY917390:BZZ917391 CJU917390:CJV917391 CTQ917390:CTR917391 DDM917390:DDN917391 DNI917390:DNJ917391 DXE917390:DXF917391 EHA917390:EHB917391 EQW917390:EQX917391 FAS917390:FAT917391 FKO917390:FKP917391 FUK917390:FUL917391 GEG917390:GEH917391 GOC917390:GOD917391 GXY917390:GXZ917391 HHU917390:HHV917391 HRQ917390:HRR917391 IBM917390:IBN917391 ILI917390:ILJ917391 IVE917390:IVF917391 JFA917390:JFB917391 JOW917390:JOX917391 JYS917390:JYT917391 KIO917390:KIP917391 KSK917390:KSL917391 LCG917390:LCH917391 LMC917390:LMD917391 LVY917390:LVZ917391 MFU917390:MFV917391 MPQ917390:MPR917391 MZM917390:MZN917391 NJI917390:NJJ917391 NTE917390:NTF917391 ODA917390:ODB917391 OMW917390:OMX917391 OWS917390:OWT917391 PGO917390:PGP917391 PQK917390:PQL917391 QAG917390:QAH917391 QKC917390:QKD917391 QTY917390:QTZ917391 RDU917390:RDV917391 RNQ917390:RNR917391 RXM917390:RXN917391 SHI917390:SHJ917391 SRE917390:SRF917391 TBA917390:TBB917391 TKW917390:TKX917391 TUS917390:TUT917391 UEO917390:UEP917391 UOK917390:UOL917391 UYG917390:UYH917391 VIC917390:VID917391 VRY917390:VRZ917391 WBU917390:WBV917391 WLQ917390:WLR917391 WVM917390:WVN917391 JA982926:JB982927 SW982926:SX982927 ACS982926:ACT982927 AMO982926:AMP982927 AWK982926:AWL982927 BGG982926:BGH982927 BQC982926:BQD982927 BZY982926:BZZ982927 CJU982926:CJV982927 CTQ982926:CTR982927 DDM982926:DDN982927 DNI982926:DNJ982927 DXE982926:DXF982927 EHA982926:EHB982927 EQW982926:EQX982927 FAS982926:FAT982927 FKO982926:FKP982927 FUK982926:FUL982927 GEG982926:GEH982927 GOC982926:GOD982927 GXY982926:GXZ982927 HHU982926:HHV982927 HRQ982926:HRR982927 IBM982926:IBN982927 ILI982926:ILJ982927 IVE982926:IVF982927 JFA982926:JFB982927 JOW982926:JOX982927 JYS982926:JYT982927 KIO982926:KIP982927 KSK982926:KSL982927 LCG982926:LCH982927 LMC982926:LMD982927 LVY982926:LVZ982927 MFU982926:MFV982927 MPQ982926:MPR982927 MZM982926:MZN982927 NJI982926:NJJ982927 NTE982926:NTF982927 ODA982926:ODB982927 OMW982926:OMX982927 OWS982926:OWT982927 PGO982926:PGP982927 PQK982926:PQL982927 QAG982926:QAH982927 QKC982926:QKD982927 QTY982926:QTZ982927 RDU982926:RDV982927 RNQ982926:RNR982927 RXM982926:RXN982927 SHI982926:SHJ982927 SRE982926:SRF982927 TBA982926:TBB982927 TKW982926:TKX982927 TUS982926:TUT982927 UEO982926:UEP982927 UOK982926:UOL982927 UYG982926:UYH982927 VIC982926:VID982927 VRY982926:VRZ982927 WBU982926:WBV982927 WLQ982926:WLR982927 WVM982926:WVN982927 JA65416:JB65416 SW65416:SX65416 ACS65416:ACT65416 AMO65416:AMP65416 AWK65416:AWL65416 BGG65416:BGH65416 BQC65416:BQD65416 BZY65416:BZZ65416 CJU65416:CJV65416 CTQ65416:CTR65416 DDM65416:DDN65416 DNI65416:DNJ65416 DXE65416:DXF65416 EHA65416:EHB65416 EQW65416:EQX65416 FAS65416:FAT65416 FKO65416:FKP65416 FUK65416:FUL65416 GEG65416:GEH65416 GOC65416:GOD65416 GXY65416:GXZ65416 HHU65416:HHV65416 HRQ65416:HRR65416 IBM65416:IBN65416 ILI65416:ILJ65416 IVE65416:IVF65416 JFA65416:JFB65416 JOW65416:JOX65416 JYS65416:JYT65416 KIO65416:KIP65416 KSK65416:KSL65416 LCG65416:LCH65416 LMC65416:LMD65416 LVY65416:LVZ65416 MFU65416:MFV65416 MPQ65416:MPR65416 MZM65416:MZN65416 NJI65416:NJJ65416 NTE65416:NTF65416 ODA65416:ODB65416 OMW65416:OMX65416 OWS65416:OWT65416 PGO65416:PGP65416 PQK65416:PQL65416 QAG65416:QAH65416 QKC65416:QKD65416 QTY65416:QTZ65416 RDU65416:RDV65416 RNQ65416:RNR65416 RXM65416:RXN65416 SHI65416:SHJ65416 SRE65416:SRF65416 TBA65416:TBB65416 TKW65416:TKX65416 TUS65416:TUT65416 UEO65416:UEP65416 UOK65416:UOL65416 UYG65416:UYH65416 VIC65416:VID65416 VRY65416:VRZ65416 WBU65416:WBV65416 WLQ65416:WLR65416 WVM65416:WVN65416 JA130952:JB130952 SW130952:SX130952 ACS130952:ACT130952 AMO130952:AMP130952 AWK130952:AWL130952 BGG130952:BGH130952 BQC130952:BQD130952 BZY130952:BZZ130952 CJU130952:CJV130952 CTQ130952:CTR130952 DDM130952:DDN130952 DNI130952:DNJ130952 DXE130952:DXF130952 EHA130952:EHB130952 EQW130952:EQX130952 FAS130952:FAT130952 FKO130952:FKP130952 FUK130952:FUL130952 GEG130952:GEH130952 GOC130952:GOD130952 GXY130952:GXZ130952 HHU130952:HHV130952 HRQ130952:HRR130952 IBM130952:IBN130952 ILI130952:ILJ130952 IVE130952:IVF130952 JFA130952:JFB130952 JOW130952:JOX130952 JYS130952:JYT130952 KIO130952:KIP130952 KSK130952:KSL130952 LCG130952:LCH130952 LMC130952:LMD130952 LVY130952:LVZ130952 MFU130952:MFV130952 MPQ130952:MPR130952 MZM130952:MZN130952 NJI130952:NJJ130952 NTE130952:NTF130952 ODA130952:ODB130952 OMW130952:OMX130952 OWS130952:OWT130952 PGO130952:PGP130952 PQK130952:PQL130952 QAG130952:QAH130952 QKC130952:QKD130952 QTY130952:QTZ130952 RDU130952:RDV130952 RNQ130952:RNR130952 RXM130952:RXN130952 SHI130952:SHJ130952 SRE130952:SRF130952 TBA130952:TBB130952 TKW130952:TKX130952 TUS130952:TUT130952 UEO130952:UEP130952 UOK130952:UOL130952 UYG130952:UYH130952 VIC130952:VID130952 VRY130952:VRZ130952 WBU130952:WBV130952 WLQ130952:WLR130952 WVM130952:WVN130952 JA196488:JB196488 SW196488:SX196488 ACS196488:ACT196488 AMO196488:AMP196488 AWK196488:AWL196488 BGG196488:BGH196488 BQC196488:BQD196488 BZY196488:BZZ196488 CJU196488:CJV196488 CTQ196488:CTR196488 DDM196488:DDN196488 DNI196488:DNJ196488 DXE196488:DXF196488 EHA196488:EHB196488 EQW196488:EQX196488 FAS196488:FAT196488 FKO196488:FKP196488 FUK196488:FUL196488 GEG196488:GEH196488 GOC196488:GOD196488 GXY196488:GXZ196488 HHU196488:HHV196488 HRQ196488:HRR196488 IBM196488:IBN196488 ILI196488:ILJ196488 IVE196488:IVF196488 JFA196488:JFB196488 JOW196488:JOX196488 JYS196488:JYT196488 KIO196488:KIP196488 KSK196488:KSL196488 LCG196488:LCH196488 LMC196488:LMD196488 LVY196488:LVZ196488 MFU196488:MFV196488 MPQ196488:MPR196488 MZM196488:MZN196488 NJI196488:NJJ196488 NTE196488:NTF196488 ODA196488:ODB196488 OMW196488:OMX196488 OWS196488:OWT196488 PGO196488:PGP196488 PQK196488:PQL196488 QAG196488:QAH196488 QKC196488:QKD196488 QTY196488:QTZ196488 RDU196488:RDV196488 RNQ196488:RNR196488 RXM196488:RXN196488 SHI196488:SHJ196488 SRE196488:SRF196488 TBA196488:TBB196488 TKW196488:TKX196488 TUS196488:TUT196488 UEO196488:UEP196488 UOK196488:UOL196488 UYG196488:UYH196488 VIC196488:VID196488 VRY196488:VRZ196488 WBU196488:WBV196488 WLQ196488:WLR196488 WVM196488:WVN196488 JA262024:JB262024 SW262024:SX262024 ACS262024:ACT262024 AMO262024:AMP262024 AWK262024:AWL262024 BGG262024:BGH262024 BQC262024:BQD262024 BZY262024:BZZ262024 CJU262024:CJV262024 CTQ262024:CTR262024 DDM262024:DDN262024 DNI262024:DNJ262024 DXE262024:DXF262024 EHA262024:EHB262024 EQW262024:EQX262024 FAS262024:FAT262024 FKO262024:FKP262024 FUK262024:FUL262024 GEG262024:GEH262024 GOC262024:GOD262024 GXY262024:GXZ262024 HHU262024:HHV262024 HRQ262024:HRR262024 IBM262024:IBN262024 ILI262024:ILJ262024 IVE262024:IVF262024 JFA262024:JFB262024 JOW262024:JOX262024 JYS262024:JYT262024 KIO262024:KIP262024 KSK262024:KSL262024 LCG262024:LCH262024 LMC262024:LMD262024 LVY262024:LVZ262024 MFU262024:MFV262024 MPQ262024:MPR262024 MZM262024:MZN262024 NJI262024:NJJ262024 NTE262024:NTF262024 ODA262024:ODB262024 OMW262024:OMX262024 OWS262024:OWT262024 PGO262024:PGP262024 PQK262024:PQL262024 QAG262024:QAH262024 QKC262024:QKD262024 QTY262024:QTZ262024 RDU262024:RDV262024 RNQ262024:RNR262024 RXM262024:RXN262024 SHI262024:SHJ262024 SRE262024:SRF262024 TBA262024:TBB262024 TKW262024:TKX262024 TUS262024:TUT262024 UEO262024:UEP262024 UOK262024:UOL262024 UYG262024:UYH262024 VIC262024:VID262024 VRY262024:VRZ262024 WBU262024:WBV262024 WLQ262024:WLR262024 WVM262024:WVN262024 JA327560:JB327560 SW327560:SX327560 ACS327560:ACT327560 AMO327560:AMP327560 AWK327560:AWL327560 BGG327560:BGH327560 BQC327560:BQD327560 BZY327560:BZZ327560 CJU327560:CJV327560 CTQ327560:CTR327560 DDM327560:DDN327560 DNI327560:DNJ327560 DXE327560:DXF327560 EHA327560:EHB327560 EQW327560:EQX327560 FAS327560:FAT327560 FKO327560:FKP327560 FUK327560:FUL327560 GEG327560:GEH327560 GOC327560:GOD327560 GXY327560:GXZ327560 HHU327560:HHV327560 HRQ327560:HRR327560 IBM327560:IBN327560 ILI327560:ILJ327560 IVE327560:IVF327560 JFA327560:JFB327560 JOW327560:JOX327560 JYS327560:JYT327560 KIO327560:KIP327560 KSK327560:KSL327560 LCG327560:LCH327560 LMC327560:LMD327560 LVY327560:LVZ327560 MFU327560:MFV327560 MPQ327560:MPR327560 MZM327560:MZN327560 NJI327560:NJJ327560 NTE327560:NTF327560 ODA327560:ODB327560 OMW327560:OMX327560 OWS327560:OWT327560 PGO327560:PGP327560 PQK327560:PQL327560 QAG327560:QAH327560 QKC327560:QKD327560 QTY327560:QTZ327560 RDU327560:RDV327560 RNQ327560:RNR327560 RXM327560:RXN327560 SHI327560:SHJ327560 SRE327560:SRF327560 TBA327560:TBB327560 TKW327560:TKX327560 TUS327560:TUT327560 UEO327560:UEP327560 UOK327560:UOL327560 UYG327560:UYH327560 VIC327560:VID327560 VRY327560:VRZ327560 WBU327560:WBV327560 WLQ327560:WLR327560 WVM327560:WVN327560 JA393096:JB393096 SW393096:SX393096 ACS393096:ACT393096 AMO393096:AMP393096 AWK393096:AWL393096 BGG393096:BGH393096 BQC393096:BQD393096 BZY393096:BZZ393096 CJU393096:CJV393096 CTQ393096:CTR393096 DDM393096:DDN393096 DNI393096:DNJ393096 DXE393096:DXF393096 EHA393096:EHB393096 EQW393096:EQX393096 FAS393096:FAT393096 FKO393096:FKP393096 FUK393096:FUL393096 GEG393096:GEH393096 GOC393096:GOD393096 GXY393096:GXZ393096 HHU393096:HHV393096 HRQ393096:HRR393096 IBM393096:IBN393096 ILI393096:ILJ393096 IVE393096:IVF393096 JFA393096:JFB393096 JOW393096:JOX393096 JYS393096:JYT393096 KIO393096:KIP393096 KSK393096:KSL393096 LCG393096:LCH393096 LMC393096:LMD393096 LVY393096:LVZ393096 MFU393096:MFV393096 MPQ393096:MPR393096 MZM393096:MZN393096 NJI393096:NJJ393096 NTE393096:NTF393096 ODA393096:ODB393096 OMW393096:OMX393096 OWS393096:OWT393096 PGO393096:PGP393096 PQK393096:PQL393096 QAG393096:QAH393096 QKC393096:QKD393096 QTY393096:QTZ393096 RDU393096:RDV393096 RNQ393096:RNR393096 RXM393096:RXN393096 SHI393096:SHJ393096 SRE393096:SRF393096 TBA393096:TBB393096 TKW393096:TKX393096 TUS393096:TUT393096 UEO393096:UEP393096 UOK393096:UOL393096 UYG393096:UYH393096 VIC393096:VID393096 VRY393096:VRZ393096 WBU393096:WBV393096 WLQ393096:WLR393096 WVM393096:WVN393096 JA458632:JB458632 SW458632:SX458632 ACS458632:ACT458632 AMO458632:AMP458632 AWK458632:AWL458632 BGG458632:BGH458632 BQC458632:BQD458632 BZY458632:BZZ458632 CJU458632:CJV458632 CTQ458632:CTR458632 DDM458632:DDN458632 DNI458632:DNJ458632 DXE458632:DXF458632 EHA458632:EHB458632 EQW458632:EQX458632 FAS458632:FAT458632 FKO458632:FKP458632 FUK458632:FUL458632 GEG458632:GEH458632 GOC458632:GOD458632 GXY458632:GXZ458632 HHU458632:HHV458632 HRQ458632:HRR458632 IBM458632:IBN458632 ILI458632:ILJ458632 IVE458632:IVF458632 JFA458632:JFB458632 JOW458632:JOX458632 JYS458632:JYT458632 KIO458632:KIP458632 KSK458632:KSL458632 LCG458632:LCH458632 LMC458632:LMD458632 LVY458632:LVZ458632 MFU458632:MFV458632 MPQ458632:MPR458632 MZM458632:MZN458632 NJI458632:NJJ458632 NTE458632:NTF458632 ODA458632:ODB458632 OMW458632:OMX458632 OWS458632:OWT458632 PGO458632:PGP458632 PQK458632:PQL458632 QAG458632:QAH458632 QKC458632:QKD458632 QTY458632:QTZ458632 RDU458632:RDV458632 RNQ458632:RNR458632 RXM458632:RXN458632 SHI458632:SHJ458632 SRE458632:SRF458632 TBA458632:TBB458632 TKW458632:TKX458632 TUS458632:TUT458632 UEO458632:UEP458632 UOK458632:UOL458632 UYG458632:UYH458632 VIC458632:VID458632 VRY458632:VRZ458632 WBU458632:WBV458632 WLQ458632:WLR458632 WVM458632:WVN458632 JA524168:JB524168 SW524168:SX524168 ACS524168:ACT524168 AMO524168:AMP524168 AWK524168:AWL524168 BGG524168:BGH524168 BQC524168:BQD524168 BZY524168:BZZ524168 CJU524168:CJV524168 CTQ524168:CTR524168 DDM524168:DDN524168 DNI524168:DNJ524168 DXE524168:DXF524168 EHA524168:EHB524168 EQW524168:EQX524168 FAS524168:FAT524168 FKO524168:FKP524168 FUK524168:FUL524168 GEG524168:GEH524168 GOC524168:GOD524168 GXY524168:GXZ524168 HHU524168:HHV524168 HRQ524168:HRR524168 IBM524168:IBN524168 ILI524168:ILJ524168 IVE524168:IVF524168 JFA524168:JFB524168 JOW524168:JOX524168 JYS524168:JYT524168 KIO524168:KIP524168 KSK524168:KSL524168 LCG524168:LCH524168 LMC524168:LMD524168 LVY524168:LVZ524168 MFU524168:MFV524168 MPQ524168:MPR524168 MZM524168:MZN524168 NJI524168:NJJ524168 NTE524168:NTF524168 ODA524168:ODB524168 OMW524168:OMX524168 OWS524168:OWT524168 PGO524168:PGP524168 PQK524168:PQL524168 QAG524168:QAH524168 QKC524168:QKD524168 QTY524168:QTZ524168 RDU524168:RDV524168 RNQ524168:RNR524168 RXM524168:RXN524168 SHI524168:SHJ524168 SRE524168:SRF524168 TBA524168:TBB524168 TKW524168:TKX524168 TUS524168:TUT524168 UEO524168:UEP524168 UOK524168:UOL524168 UYG524168:UYH524168 VIC524168:VID524168 VRY524168:VRZ524168 WBU524168:WBV524168 WLQ524168:WLR524168 WVM524168:WVN524168 JA589704:JB589704 SW589704:SX589704 ACS589704:ACT589704 AMO589704:AMP589704 AWK589704:AWL589704 BGG589704:BGH589704 BQC589704:BQD589704 BZY589704:BZZ589704 CJU589704:CJV589704 CTQ589704:CTR589704 DDM589704:DDN589704 DNI589704:DNJ589704 DXE589704:DXF589704 EHA589704:EHB589704 EQW589704:EQX589704 FAS589704:FAT589704 FKO589704:FKP589704 FUK589704:FUL589704 GEG589704:GEH589704 GOC589704:GOD589704 GXY589704:GXZ589704 HHU589704:HHV589704 HRQ589704:HRR589704 IBM589704:IBN589704 ILI589704:ILJ589704 IVE589704:IVF589704 JFA589704:JFB589704 JOW589704:JOX589704 JYS589704:JYT589704 KIO589704:KIP589704 KSK589704:KSL589704 LCG589704:LCH589704 LMC589704:LMD589704 LVY589704:LVZ589704 MFU589704:MFV589704 MPQ589704:MPR589704 MZM589704:MZN589704 NJI589704:NJJ589704 NTE589704:NTF589704 ODA589704:ODB589704 OMW589704:OMX589704 OWS589704:OWT589704 PGO589704:PGP589704 PQK589704:PQL589704 QAG589704:QAH589704 QKC589704:QKD589704 QTY589704:QTZ589704 RDU589704:RDV589704 RNQ589704:RNR589704 RXM589704:RXN589704 SHI589704:SHJ589704 SRE589704:SRF589704 TBA589704:TBB589704 TKW589704:TKX589704 TUS589704:TUT589704 UEO589704:UEP589704 UOK589704:UOL589704 UYG589704:UYH589704 VIC589704:VID589704 VRY589704:VRZ589704 WBU589704:WBV589704 WLQ589704:WLR589704 WVM589704:WVN589704 JA655240:JB655240 SW655240:SX655240 ACS655240:ACT655240 AMO655240:AMP655240 AWK655240:AWL655240 BGG655240:BGH655240 BQC655240:BQD655240 BZY655240:BZZ655240 CJU655240:CJV655240 CTQ655240:CTR655240 DDM655240:DDN655240 DNI655240:DNJ655240 DXE655240:DXF655240 EHA655240:EHB655240 EQW655240:EQX655240 FAS655240:FAT655240 FKO655240:FKP655240 FUK655240:FUL655240 GEG655240:GEH655240 GOC655240:GOD655240 GXY655240:GXZ655240 HHU655240:HHV655240 HRQ655240:HRR655240 IBM655240:IBN655240 ILI655240:ILJ655240 IVE655240:IVF655240 JFA655240:JFB655240 JOW655240:JOX655240 JYS655240:JYT655240 KIO655240:KIP655240 KSK655240:KSL655240 LCG655240:LCH655240 LMC655240:LMD655240 LVY655240:LVZ655240 MFU655240:MFV655240 MPQ655240:MPR655240 MZM655240:MZN655240 NJI655240:NJJ655240 NTE655240:NTF655240 ODA655240:ODB655240 OMW655240:OMX655240 OWS655240:OWT655240 PGO655240:PGP655240 PQK655240:PQL655240 QAG655240:QAH655240 QKC655240:QKD655240 QTY655240:QTZ655240 RDU655240:RDV655240 RNQ655240:RNR655240 RXM655240:RXN655240 SHI655240:SHJ655240 SRE655240:SRF655240 TBA655240:TBB655240 TKW655240:TKX655240 TUS655240:TUT655240 UEO655240:UEP655240 UOK655240:UOL655240 UYG655240:UYH655240 VIC655240:VID655240 VRY655240:VRZ655240 WBU655240:WBV655240 WLQ655240:WLR655240 WVM655240:WVN655240 JA720776:JB720776 SW720776:SX720776 ACS720776:ACT720776 AMO720776:AMP720776 AWK720776:AWL720776 BGG720776:BGH720776 BQC720776:BQD720776 BZY720776:BZZ720776 CJU720776:CJV720776 CTQ720776:CTR720776 DDM720776:DDN720776 DNI720776:DNJ720776 DXE720776:DXF720776 EHA720776:EHB720776 EQW720776:EQX720776 FAS720776:FAT720776 FKO720776:FKP720776 FUK720776:FUL720776 GEG720776:GEH720776 GOC720776:GOD720776 GXY720776:GXZ720776 HHU720776:HHV720776 HRQ720776:HRR720776 IBM720776:IBN720776 ILI720776:ILJ720776 IVE720776:IVF720776 JFA720776:JFB720776 JOW720776:JOX720776 JYS720776:JYT720776 KIO720776:KIP720776 KSK720776:KSL720776 LCG720776:LCH720776 LMC720776:LMD720776 LVY720776:LVZ720776 MFU720776:MFV720776 MPQ720776:MPR720776 MZM720776:MZN720776 NJI720776:NJJ720776 NTE720776:NTF720776 ODA720776:ODB720776 OMW720776:OMX720776 OWS720776:OWT720776 PGO720776:PGP720776 PQK720776:PQL720776 QAG720776:QAH720776 QKC720776:QKD720776 QTY720776:QTZ720776 RDU720776:RDV720776 RNQ720776:RNR720776 RXM720776:RXN720776 SHI720776:SHJ720776 SRE720776:SRF720776 TBA720776:TBB720776 TKW720776:TKX720776 TUS720776:TUT720776 UEO720776:UEP720776 UOK720776:UOL720776 UYG720776:UYH720776 VIC720776:VID720776 VRY720776:VRZ720776 WBU720776:WBV720776 WLQ720776:WLR720776 WVM720776:WVN720776 JA786312:JB786312 SW786312:SX786312 ACS786312:ACT786312 AMO786312:AMP786312 AWK786312:AWL786312 BGG786312:BGH786312 BQC786312:BQD786312 BZY786312:BZZ786312 CJU786312:CJV786312 CTQ786312:CTR786312 DDM786312:DDN786312 DNI786312:DNJ786312 DXE786312:DXF786312 EHA786312:EHB786312 EQW786312:EQX786312 FAS786312:FAT786312 FKO786312:FKP786312 FUK786312:FUL786312 GEG786312:GEH786312 GOC786312:GOD786312 GXY786312:GXZ786312 HHU786312:HHV786312 HRQ786312:HRR786312 IBM786312:IBN786312 ILI786312:ILJ786312 IVE786312:IVF786312 JFA786312:JFB786312 JOW786312:JOX786312 JYS786312:JYT786312 KIO786312:KIP786312 KSK786312:KSL786312 LCG786312:LCH786312 LMC786312:LMD786312 LVY786312:LVZ786312 MFU786312:MFV786312 MPQ786312:MPR786312 MZM786312:MZN786312 NJI786312:NJJ786312 NTE786312:NTF786312 ODA786312:ODB786312 OMW786312:OMX786312 OWS786312:OWT786312 PGO786312:PGP786312 PQK786312:PQL786312 QAG786312:QAH786312 QKC786312:QKD786312 QTY786312:QTZ786312 RDU786312:RDV786312 RNQ786312:RNR786312 RXM786312:RXN786312 SHI786312:SHJ786312 SRE786312:SRF786312 TBA786312:TBB786312 TKW786312:TKX786312 TUS786312:TUT786312 UEO786312:UEP786312 UOK786312:UOL786312 UYG786312:UYH786312 VIC786312:VID786312 VRY786312:VRZ786312 WBU786312:WBV786312 WLQ786312:WLR786312 WVM786312:WVN786312 JA851848:JB851848 SW851848:SX851848 ACS851848:ACT851848 AMO851848:AMP851848 AWK851848:AWL851848 BGG851848:BGH851848 BQC851848:BQD851848 BZY851848:BZZ851848 CJU851848:CJV851848 CTQ851848:CTR851848 DDM851848:DDN851848 DNI851848:DNJ851848 DXE851848:DXF851848 EHA851848:EHB851848 EQW851848:EQX851848 FAS851848:FAT851848 FKO851848:FKP851848 FUK851848:FUL851848 GEG851848:GEH851848 GOC851848:GOD851848 GXY851848:GXZ851848 HHU851848:HHV851848 HRQ851848:HRR851848 IBM851848:IBN851848 ILI851848:ILJ851848 IVE851848:IVF851848 JFA851848:JFB851848 JOW851848:JOX851848 JYS851848:JYT851848 KIO851848:KIP851848 KSK851848:KSL851848 LCG851848:LCH851848 LMC851848:LMD851848 LVY851848:LVZ851848 MFU851848:MFV851848 MPQ851848:MPR851848 MZM851848:MZN851848 NJI851848:NJJ851848 NTE851848:NTF851848 ODA851848:ODB851848 OMW851848:OMX851848 OWS851848:OWT851848 PGO851848:PGP851848 PQK851848:PQL851848 QAG851848:QAH851848 QKC851848:QKD851848 QTY851848:QTZ851848 RDU851848:RDV851848 RNQ851848:RNR851848 RXM851848:RXN851848 SHI851848:SHJ851848 SRE851848:SRF851848 TBA851848:TBB851848 TKW851848:TKX851848 TUS851848:TUT851848 UEO851848:UEP851848 UOK851848:UOL851848 UYG851848:UYH851848 VIC851848:VID851848 VRY851848:VRZ851848 WBU851848:WBV851848 WLQ851848:WLR851848 WVM851848:WVN851848 JA917384:JB917384 SW917384:SX917384 ACS917384:ACT917384 AMO917384:AMP917384 AWK917384:AWL917384 BGG917384:BGH917384 BQC917384:BQD917384 BZY917384:BZZ917384 CJU917384:CJV917384 CTQ917384:CTR917384 DDM917384:DDN917384 DNI917384:DNJ917384 DXE917384:DXF917384 EHA917384:EHB917384 EQW917384:EQX917384 FAS917384:FAT917384 FKO917384:FKP917384 FUK917384:FUL917384 GEG917384:GEH917384 GOC917384:GOD917384 GXY917384:GXZ917384 HHU917384:HHV917384 HRQ917384:HRR917384 IBM917384:IBN917384 ILI917384:ILJ917384 IVE917384:IVF917384 JFA917384:JFB917384 JOW917384:JOX917384 JYS917384:JYT917384 KIO917384:KIP917384 KSK917384:KSL917384 LCG917384:LCH917384 LMC917384:LMD917384 LVY917384:LVZ917384 MFU917384:MFV917384 MPQ917384:MPR917384 MZM917384:MZN917384 NJI917384:NJJ917384 NTE917384:NTF917384 ODA917384:ODB917384 OMW917384:OMX917384 OWS917384:OWT917384 PGO917384:PGP917384 PQK917384:PQL917384 QAG917384:QAH917384 QKC917384:QKD917384 QTY917384:QTZ917384 RDU917384:RDV917384 RNQ917384:RNR917384 RXM917384:RXN917384 SHI917384:SHJ917384 SRE917384:SRF917384 TBA917384:TBB917384 TKW917384:TKX917384 TUS917384:TUT917384 UEO917384:UEP917384 UOK917384:UOL917384 UYG917384:UYH917384 VIC917384:VID917384 VRY917384:VRZ917384 WBU917384:WBV917384 WLQ917384:WLR917384 WVM917384:WVN917384 JA982920:JB982920 SW982920:SX982920 ACS982920:ACT982920 AMO982920:AMP982920 AWK982920:AWL982920 BGG982920:BGH982920 BQC982920:BQD982920 BZY982920:BZZ982920 CJU982920:CJV982920 CTQ982920:CTR982920 DDM982920:DDN982920 DNI982920:DNJ982920 DXE982920:DXF982920 EHA982920:EHB982920 EQW982920:EQX982920 FAS982920:FAT982920 FKO982920:FKP982920 FUK982920:FUL982920 GEG982920:GEH982920 GOC982920:GOD982920 GXY982920:GXZ982920 HHU982920:HHV982920 HRQ982920:HRR982920 IBM982920:IBN982920 ILI982920:ILJ982920 IVE982920:IVF982920 JFA982920:JFB982920 JOW982920:JOX982920 JYS982920:JYT982920 KIO982920:KIP982920 KSK982920:KSL982920 LCG982920:LCH982920 LMC982920:LMD982920 LVY982920:LVZ982920 MFU982920:MFV982920 MPQ982920:MPR982920 MZM982920:MZN982920 NJI982920:NJJ982920 NTE982920:NTF982920 ODA982920:ODB982920 OMW982920:OMX982920 OWS982920:OWT982920 PGO982920:PGP982920 PQK982920:PQL982920 QAG982920:QAH982920 QKC982920:QKD982920 QTY982920:QTZ982920 RDU982920:RDV982920 RNQ982920:RNR982920 RXM982920:RXN982920 SHI982920:SHJ982920 SRE982920:SRF982920 TBA982920:TBB982920 TKW982920:TKX982920 TUS982920:TUT982920 UEO982920:UEP982920 UOK982920:UOL982920 UYG982920:UYH982920 VIC982920:VID982920 VRY982920:VRZ982920 WBU982920:WBV982920 WLQ982920:WLR982920 WVM982920:WVN982920 H982920 H917384 H851848 H786312 H720776 H655240 H589704 H524168 H458632 H393096 H327560 H262024 H196488 H130952 H65416 H982926:H982927 H917390:H917391 H851854:H851855 H786318:H786319 H720782:H720783 H655246:H655247 H589710:H589711 H524174:H524175 H458638:H458639 H393102:H393103 H327566:H327567 H262030:H262031 H196494:H196495 H130958:H130959 H65422:H65423 H982943:H982944 H917407:H917408 H851871:H851872 H786335:H786336 H720799:H720800 H655263:H655264 H589727:H589728 H524191:H524192 H458655:H458656 H393119:H393120 H327583:H327584 H262047:H262048 H196511:H196512 H130975:H130976 H65439:H65440 H982929:H982940 H917393:H917404 H851857:H851868 H786321:H786332 H720785:H720796 H655249:H655260 H589713:H589724 H524177:H524188 H458641:H458652 H393105:H393116 H327569:H327580 H262033:H262044 H196497:H196508 H130961:H130972 H65425:H65436">
      <formula1>999999999999</formula1>
    </dataValidation>
    <dataValidation type="whole" operator="greaterThanOrEqual" allowBlank="1" showInputMessage="1" showErrorMessage="1" errorTitle="Nedopušten upis" error="Dopušten je upis samo pozitivnih cjelobrojnih vrijednosti ili nule" sqref="H23:I25">
      <formula1>0</formula1>
    </dataValidation>
    <dataValidation type="whole" operator="greaterThanOrEqual" allowBlank="1" showInputMessage="1" showErrorMessage="1" errorTitle="Nedopušten upis" error="Dopušten je upis samo pozitivnih cjelobrojnjih vrijednosti ili nule" sqref="H7:I8 H10:I11">
      <formula1>0</formula1>
    </dataValidation>
    <dataValidation type="whole" operator="notEqual" allowBlank="1" showInputMessage="1" showErrorMessage="1" errorTitle="Nedopušten upis" error="Dopušten je upis samo cjelobrojnih vrijednosti." sqref="H9:I9 H43:I68 H12:I19 H26:H30 I26:I29 H22:I22">
      <formula1>999999999</formula1>
    </dataValidation>
    <dataValidation type="whole" operator="greaterThanOrEqual" allowBlank="1" showInputMessage="1" showErrorMessage="1" errorTitle="Nedopušten upis" error="Dopušten je upis samo pozitivnih cjelobrojnih vrijednosti ili nule." sqref="H20:I21 I30:I39 H31:H39">
      <formula1>0</formula1>
    </dataValidation>
    <dataValidation operator="greaterThanOrEqual" allowBlank="1" showInputMessage="1" showErrorMessage="1" errorTitle="Nedopušten upis" error="Dopušten je upis samo pozitivnih cjelobrojnih vrijednosti ili nule." sqref="H40:I41"/>
  </dataValidations>
  <pageMargins left="0.74803149606299213" right="0.15748031496062992" top="0.98425196850393704" bottom="0.98425196850393704" header="0.51181102362204722" footer="0.51181102362204722"/>
  <pageSetup paperSize="9" scale="87" orientation="portrait" r:id="rId1"/>
  <headerFooter alignWithMargins="0"/>
  <rowBreaks count="1" manualBreakCount="1">
    <brk id="4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63"/>
  <sheetViews>
    <sheetView view="pageBreakPreview" zoomScale="110" zoomScaleNormal="100" workbookViewId="0">
      <selection activeCell="A2" sqref="A2:H2"/>
    </sheetView>
  </sheetViews>
  <sheetFormatPr defaultRowHeight="12.75" x14ac:dyDescent="0.2"/>
  <cols>
    <col min="1" max="7" width="9.140625" style="11"/>
    <col min="8" max="8" width="9.85546875" style="45" customWidth="1"/>
    <col min="9" max="9" width="12" style="45" customWidth="1"/>
    <col min="10" max="10" width="10.28515625" style="11" bestFit="1" customWidth="1"/>
    <col min="11" max="11" width="12.28515625" style="11" bestFit="1" customWidth="1"/>
    <col min="12" max="262" width="9.140625" style="11"/>
    <col min="263" max="264" width="9.85546875" style="11" bestFit="1" customWidth="1"/>
    <col min="265" max="265" width="12" style="11" bestFit="1" customWidth="1"/>
    <col min="266" max="266" width="10.28515625" style="11" bestFit="1" customWidth="1"/>
    <col min="267" max="267" width="12.28515625" style="11" bestFit="1" customWidth="1"/>
    <col min="268" max="518" width="9.140625" style="11"/>
    <col min="519" max="520" width="9.85546875" style="11" bestFit="1" customWidth="1"/>
    <col min="521" max="521" width="12" style="11" bestFit="1" customWidth="1"/>
    <col min="522" max="522" width="10.28515625" style="11" bestFit="1" customWidth="1"/>
    <col min="523" max="523" width="12.28515625" style="11" bestFit="1" customWidth="1"/>
    <col min="524" max="774" width="9.140625" style="11"/>
    <col min="775" max="776" width="9.85546875" style="11" bestFit="1" customWidth="1"/>
    <col min="777" max="777" width="12" style="11" bestFit="1" customWidth="1"/>
    <col min="778" max="778" width="10.28515625" style="11" bestFit="1" customWidth="1"/>
    <col min="779" max="779" width="12.28515625" style="11" bestFit="1" customWidth="1"/>
    <col min="780" max="1030" width="9.140625" style="11"/>
    <col min="1031" max="1032" width="9.85546875" style="11" bestFit="1" customWidth="1"/>
    <col min="1033" max="1033" width="12" style="11" bestFit="1" customWidth="1"/>
    <col min="1034" max="1034" width="10.28515625" style="11" bestFit="1" customWidth="1"/>
    <col min="1035" max="1035" width="12.28515625" style="11" bestFit="1" customWidth="1"/>
    <col min="1036" max="1286" width="9.140625" style="11"/>
    <col min="1287" max="1288" width="9.85546875" style="11" bestFit="1" customWidth="1"/>
    <col min="1289" max="1289" width="12" style="11" bestFit="1" customWidth="1"/>
    <col min="1290" max="1290" width="10.28515625" style="11" bestFit="1" customWidth="1"/>
    <col min="1291" max="1291" width="12.28515625" style="11" bestFit="1" customWidth="1"/>
    <col min="1292" max="1542" width="9.140625" style="11"/>
    <col min="1543" max="1544" width="9.85546875" style="11" bestFit="1" customWidth="1"/>
    <col min="1545" max="1545" width="12" style="11" bestFit="1" customWidth="1"/>
    <col min="1546" max="1546" width="10.28515625" style="11" bestFit="1" customWidth="1"/>
    <col min="1547" max="1547" width="12.28515625" style="11" bestFit="1" customWidth="1"/>
    <col min="1548" max="1798" width="9.140625" style="11"/>
    <col min="1799" max="1800" width="9.85546875" style="11" bestFit="1" customWidth="1"/>
    <col min="1801" max="1801" width="12" style="11" bestFit="1" customWidth="1"/>
    <col min="1802" max="1802" width="10.28515625" style="11" bestFit="1" customWidth="1"/>
    <col min="1803" max="1803" width="12.28515625" style="11" bestFit="1" customWidth="1"/>
    <col min="1804" max="2054" width="9.140625" style="11"/>
    <col min="2055" max="2056" width="9.85546875" style="11" bestFit="1" customWidth="1"/>
    <col min="2057" max="2057" width="12" style="11" bestFit="1" customWidth="1"/>
    <col min="2058" max="2058" width="10.28515625" style="11" bestFit="1" customWidth="1"/>
    <col min="2059" max="2059" width="12.28515625" style="11" bestFit="1" customWidth="1"/>
    <col min="2060" max="2310" width="9.140625" style="11"/>
    <col min="2311" max="2312" width="9.85546875" style="11" bestFit="1" customWidth="1"/>
    <col min="2313" max="2313" width="12" style="11" bestFit="1" customWidth="1"/>
    <col min="2314" max="2314" width="10.28515625" style="11" bestFit="1" customWidth="1"/>
    <col min="2315" max="2315" width="12.28515625" style="11" bestFit="1" customWidth="1"/>
    <col min="2316" max="2566" width="9.140625" style="11"/>
    <col min="2567" max="2568" width="9.85546875" style="11" bestFit="1" customWidth="1"/>
    <col min="2569" max="2569" width="12" style="11" bestFit="1" customWidth="1"/>
    <col min="2570" max="2570" width="10.28515625" style="11" bestFit="1" customWidth="1"/>
    <col min="2571" max="2571" width="12.28515625" style="11" bestFit="1" customWidth="1"/>
    <col min="2572" max="2822" width="9.140625" style="11"/>
    <col min="2823" max="2824" width="9.85546875" style="11" bestFit="1" customWidth="1"/>
    <col min="2825" max="2825" width="12" style="11" bestFit="1" customWidth="1"/>
    <col min="2826" max="2826" width="10.28515625" style="11" bestFit="1" customWidth="1"/>
    <col min="2827" max="2827" width="12.28515625" style="11" bestFit="1" customWidth="1"/>
    <col min="2828" max="3078" width="9.140625" style="11"/>
    <col min="3079" max="3080" width="9.85546875" style="11" bestFit="1" customWidth="1"/>
    <col min="3081" max="3081" width="12" style="11" bestFit="1" customWidth="1"/>
    <col min="3082" max="3082" width="10.28515625" style="11" bestFit="1" customWidth="1"/>
    <col min="3083" max="3083" width="12.28515625" style="11" bestFit="1" customWidth="1"/>
    <col min="3084" max="3334" width="9.140625" style="11"/>
    <col min="3335" max="3336" width="9.85546875" style="11" bestFit="1" customWidth="1"/>
    <col min="3337" max="3337" width="12" style="11" bestFit="1" customWidth="1"/>
    <col min="3338" max="3338" width="10.28515625" style="11" bestFit="1" customWidth="1"/>
    <col min="3339" max="3339" width="12.28515625" style="11" bestFit="1" customWidth="1"/>
    <col min="3340" max="3590" width="9.140625" style="11"/>
    <col min="3591" max="3592" width="9.85546875" style="11" bestFit="1" customWidth="1"/>
    <col min="3593" max="3593" width="12" style="11" bestFit="1" customWidth="1"/>
    <col min="3594" max="3594" width="10.28515625" style="11" bestFit="1" customWidth="1"/>
    <col min="3595" max="3595" width="12.28515625" style="11" bestFit="1" customWidth="1"/>
    <col min="3596" max="3846" width="9.140625" style="11"/>
    <col min="3847" max="3848" width="9.85546875" style="11" bestFit="1" customWidth="1"/>
    <col min="3849" max="3849" width="12" style="11" bestFit="1" customWidth="1"/>
    <col min="3850" max="3850" width="10.28515625" style="11" bestFit="1" customWidth="1"/>
    <col min="3851" max="3851" width="12.28515625" style="11" bestFit="1" customWidth="1"/>
    <col min="3852" max="4102" width="9.140625" style="11"/>
    <col min="4103" max="4104" width="9.85546875" style="11" bestFit="1" customWidth="1"/>
    <col min="4105" max="4105" width="12" style="11" bestFit="1" customWidth="1"/>
    <col min="4106" max="4106" width="10.28515625" style="11" bestFit="1" customWidth="1"/>
    <col min="4107" max="4107" width="12.28515625" style="11" bestFit="1" customWidth="1"/>
    <col min="4108" max="4358" width="9.140625" style="11"/>
    <col min="4359" max="4360" width="9.85546875" style="11" bestFit="1" customWidth="1"/>
    <col min="4361" max="4361" width="12" style="11" bestFit="1" customWidth="1"/>
    <col min="4362" max="4362" width="10.28515625" style="11" bestFit="1" customWidth="1"/>
    <col min="4363" max="4363" width="12.28515625" style="11" bestFit="1" customWidth="1"/>
    <col min="4364" max="4614" width="9.140625" style="11"/>
    <col min="4615" max="4616" width="9.85546875" style="11" bestFit="1" customWidth="1"/>
    <col min="4617" max="4617" width="12" style="11" bestFit="1" customWidth="1"/>
    <col min="4618" max="4618" width="10.28515625" style="11" bestFit="1" customWidth="1"/>
    <col min="4619" max="4619" width="12.28515625" style="11" bestFit="1" customWidth="1"/>
    <col min="4620" max="4870" width="9.140625" style="11"/>
    <col min="4871" max="4872" width="9.85546875" style="11" bestFit="1" customWidth="1"/>
    <col min="4873" max="4873" width="12" style="11" bestFit="1" customWidth="1"/>
    <col min="4874" max="4874" width="10.28515625" style="11" bestFit="1" customWidth="1"/>
    <col min="4875" max="4875" width="12.28515625" style="11" bestFit="1" customWidth="1"/>
    <col min="4876" max="5126" width="9.140625" style="11"/>
    <col min="5127" max="5128" width="9.85546875" style="11" bestFit="1" customWidth="1"/>
    <col min="5129" max="5129" width="12" style="11" bestFit="1" customWidth="1"/>
    <col min="5130" max="5130" width="10.28515625" style="11" bestFit="1" customWidth="1"/>
    <col min="5131" max="5131" width="12.28515625" style="11" bestFit="1" customWidth="1"/>
    <col min="5132" max="5382" width="9.140625" style="11"/>
    <col min="5383" max="5384" width="9.85546875" style="11" bestFit="1" customWidth="1"/>
    <col min="5385" max="5385" width="12" style="11" bestFit="1" customWidth="1"/>
    <col min="5386" max="5386" width="10.28515625" style="11" bestFit="1" customWidth="1"/>
    <col min="5387" max="5387" width="12.28515625" style="11" bestFit="1" customWidth="1"/>
    <col min="5388" max="5638" width="9.140625" style="11"/>
    <col min="5639" max="5640" width="9.85546875" style="11" bestFit="1" customWidth="1"/>
    <col min="5641" max="5641" width="12" style="11" bestFit="1" customWidth="1"/>
    <col min="5642" max="5642" width="10.28515625" style="11" bestFit="1" customWidth="1"/>
    <col min="5643" max="5643" width="12.28515625" style="11" bestFit="1" customWidth="1"/>
    <col min="5644" max="5894" width="9.140625" style="11"/>
    <col min="5895" max="5896" width="9.85546875" style="11" bestFit="1" customWidth="1"/>
    <col min="5897" max="5897" width="12" style="11" bestFit="1" customWidth="1"/>
    <col min="5898" max="5898" width="10.28515625" style="11" bestFit="1" customWidth="1"/>
    <col min="5899" max="5899" width="12.28515625" style="11" bestFit="1" customWidth="1"/>
    <col min="5900" max="6150" width="9.140625" style="11"/>
    <col min="6151" max="6152" width="9.85546875" style="11" bestFit="1" customWidth="1"/>
    <col min="6153" max="6153" width="12" style="11" bestFit="1" customWidth="1"/>
    <col min="6154" max="6154" width="10.28515625" style="11" bestFit="1" customWidth="1"/>
    <col min="6155" max="6155" width="12.28515625" style="11" bestFit="1" customWidth="1"/>
    <col min="6156" max="6406" width="9.140625" style="11"/>
    <col min="6407" max="6408" width="9.85546875" style="11" bestFit="1" customWidth="1"/>
    <col min="6409" max="6409" width="12" style="11" bestFit="1" customWidth="1"/>
    <col min="6410" max="6410" width="10.28515625" style="11" bestFit="1" customWidth="1"/>
    <col min="6411" max="6411" width="12.28515625" style="11" bestFit="1" customWidth="1"/>
    <col min="6412" max="6662" width="9.140625" style="11"/>
    <col min="6663" max="6664" width="9.85546875" style="11" bestFit="1" customWidth="1"/>
    <col min="6665" max="6665" width="12" style="11" bestFit="1" customWidth="1"/>
    <col min="6666" max="6666" width="10.28515625" style="11" bestFit="1" customWidth="1"/>
    <col min="6667" max="6667" width="12.28515625" style="11" bestFit="1" customWidth="1"/>
    <col min="6668" max="6918" width="9.140625" style="11"/>
    <col min="6919" max="6920" width="9.85546875" style="11" bestFit="1" customWidth="1"/>
    <col min="6921" max="6921" width="12" style="11" bestFit="1" customWidth="1"/>
    <col min="6922" max="6922" width="10.28515625" style="11" bestFit="1" customWidth="1"/>
    <col min="6923" max="6923" width="12.28515625" style="11" bestFit="1" customWidth="1"/>
    <col min="6924" max="7174" width="9.140625" style="11"/>
    <col min="7175" max="7176" width="9.85546875" style="11" bestFit="1" customWidth="1"/>
    <col min="7177" max="7177" width="12" style="11" bestFit="1" customWidth="1"/>
    <col min="7178" max="7178" width="10.28515625" style="11" bestFit="1" customWidth="1"/>
    <col min="7179" max="7179" width="12.28515625" style="11" bestFit="1" customWidth="1"/>
    <col min="7180" max="7430" width="9.140625" style="11"/>
    <col min="7431" max="7432" width="9.85546875" style="11" bestFit="1" customWidth="1"/>
    <col min="7433" max="7433" width="12" style="11" bestFit="1" customWidth="1"/>
    <col min="7434" max="7434" width="10.28515625" style="11" bestFit="1" customWidth="1"/>
    <col min="7435" max="7435" width="12.28515625" style="11" bestFit="1" customWidth="1"/>
    <col min="7436" max="7686" width="9.140625" style="11"/>
    <col min="7687" max="7688" width="9.85546875" style="11" bestFit="1" customWidth="1"/>
    <col min="7689" max="7689" width="12" style="11" bestFit="1" customWidth="1"/>
    <col min="7690" max="7690" width="10.28515625" style="11" bestFit="1" customWidth="1"/>
    <col min="7691" max="7691" width="12.28515625" style="11" bestFit="1" customWidth="1"/>
    <col min="7692" max="7942" width="9.140625" style="11"/>
    <col min="7943" max="7944" width="9.85546875" style="11" bestFit="1" customWidth="1"/>
    <col min="7945" max="7945" width="12" style="11" bestFit="1" customWidth="1"/>
    <col min="7946" max="7946" width="10.28515625" style="11" bestFit="1" customWidth="1"/>
    <col min="7947" max="7947" width="12.28515625" style="11" bestFit="1" customWidth="1"/>
    <col min="7948" max="8198" width="9.140625" style="11"/>
    <col min="8199" max="8200" width="9.85546875" style="11" bestFit="1" customWidth="1"/>
    <col min="8201" max="8201" width="12" style="11" bestFit="1" customWidth="1"/>
    <col min="8202" max="8202" width="10.28515625" style="11" bestFit="1" customWidth="1"/>
    <col min="8203" max="8203" width="12.28515625" style="11" bestFit="1" customWidth="1"/>
    <col min="8204" max="8454" width="9.140625" style="11"/>
    <col min="8455" max="8456" width="9.85546875" style="11" bestFit="1" customWidth="1"/>
    <col min="8457" max="8457" width="12" style="11" bestFit="1" customWidth="1"/>
    <col min="8458" max="8458" width="10.28515625" style="11" bestFit="1" customWidth="1"/>
    <col min="8459" max="8459" width="12.28515625" style="11" bestFit="1" customWidth="1"/>
    <col min="8460" max="8710" width="9.140625" style="11"/>
    <col min="8711" max="8712" width="9.85546875" style="11" bestFit="1" customWidth="1"/>
    <col min="8713" max="8713" width="12" style="11" bestFit="1" customWidth="1"/>
    <col min="8714" max="8714" width="10.28515625" style="11" bestFit="1" customWidth="1"/>
    <col min="8715" max="8715" width="12.28515625" style="11" bestFit="1" customWidth="1"/>
    <col min="8716" max="8966" width="9.140625" style="11"/>
    <col min="8967" max="8968" width="9.85546875" style="11" bestFit="1" customWidth="1"/>
    <col min="8969" max="8969" width="12" style="11" bestFit="1" customWidth="1"/>
    <col min="8970" max="8970" width="10.28515625" style="11" bestFit="1" customWidth="1"/>
    <col min="8971" max="8971" width="12.28515625" style="11" bestFit="1" customWidth="1"/>
    <col min="8972" max="9222" width="9.140625" style="11"/>
    <col min="9223" max="9224" width="9.85546875" style="11" bestFit="1" customWidth="1"/>
    <col min="9225" max="9225" width="12" style="11" bestFit="1" customWidth="1"/>
    <col min="9226" max="9226" width="10.28515625" style="11" bestFit="1" customWidth="1"/>
    <col min="9227" max="9227" width="12.28515625" style="11" bestFit="1" customWidth="1"/>
    <col min="9228" max="9478" width="9.140625" style="11"/>
    <col min="9479" max="9480" width="9.85546875" style="11" bestFit="1" customWidth="1"/>
    <col min="9481" max="9481" width="12" style="11" bestFit="1" customWidth="1"/>
    <col min="9482" max="9482" width="10.28515625" style="11" bestFit="1" customWidth="1"/>
    <col min="9483" max="9483" width="12.28515625" style="11" bestFit="1" customWidth="1"/>
    <col min="9484" max="9734" width="9.140625" style="11"/>
    <col min="9735" max="9736" width="9.85546875" style="11" bestFit="1" customWidth="1"/>
    <col min="9737" max="9737" width="12" style="11" bestFit="1" customWidth="1"/>
    <col min="9738" max="9738" width="10.28515625" style="11" bestFit="1" customWidth="1"/>
    <col min="9739" max="9739" width="12.28515625" style="11" bestFit="1" customWidth="1"/>
    <col min="9740" max="9990" width="9.140625" style="11"/>
    <col min="9991" max="9992" width="9.85546875" style="11" bestFit="1" customWidth="1"/>
    <col min="9993" max="9993" width="12" style="11" bestFit="1" customWidth="1"/>
    <col min="9994" max="9994" width="10.28515625" style="11" bestFit="1" customWidth="1"/>
    <col min="9995" max="9995" width="12.28515625" style="11" bestFit="1" customWidth="1"/>
    <col min="9996" max="10246" width="9.140625" style="11"/>
    <col min="10247" max="10248" width="9.85546875" style="11" bestFit="1" customWidth="1"/>
    <col min="10249" max="10249" width="12" style="11" bestFit="1" customWidth="1"/>
    <col min="10250" max="10250" width="10.28515625" style="11" bestFit="1" customWidth="1"/>
    <col min="10251" max="10251" width="12.28515625" style="11" bestFit="1" customWidth="1"/>
    <col min="10252" max="10502" width="9.140625" style="11"/>
    <col min="10503" max="10504" width="9.85546875" style="11" bestFit="1" customWidth="1"/>
    <col min="10505" max="10505" width="12" style="11" bestFit="1" customWidth="1"/>
    <col min="10506" max="10506" width="10.28515625" style="11" bestFit="1" customWidth="1"/>
    <col min="10507" max="10507" width="12.28515625" style="11" bestFit="1" customWidth="1"/>
    <col min="10508" max="10758" width="9.140625" style="11"/>
    <col min="10759" max="10760" width="9.85546875" style="11" bestFit="1" customWidth="1"/>
    <col min="10761" max="10761" width="12" style="11" bestFit="1" customWidth="1"/>
    <col min="10762" max="10762" width="10.28515625" style="11" bestFit="1" customWidth="1"/>
    <col min="10763" max="10763" width="12.28515625" style="11" bestFit="1" customWidth="1"/>
    <col min="10764" max="11014" width="9.140625" style="11"/>
    <col min="11015" max="11016" width="9.85546875" style="11" bestFit="1" customWidth="1"/>
    <col min="11017" max="11017" width="12" style="11" bestFit="1" customWidth="1"/>
    <col min="11018" max="11018" width="10.28515625" style="11" bestFit="1" customWidth="1"/>
    <col min="11019" max="11019" width="12.28515625" style="11" bestFit="1" customWidth="1"/>
    <col min="11020" max="11270" width="9.140625" style="11"/>
    <col min="11271" max="11272" width="9.85546875" style="11" bestFit="1" customWidth="1"/>
    <col min="11273" max="11273" width="12" style="11" bestFit="1" customWidth="1"/>
    <col min="11274" max="11274" width="10.28515625" style="11" bestFit="1" customWidth="1"/>
    <col min="11275" max="11275" width="12.28515625" style="11" bestFit="1" customWidth="1"/>
    <col min="11276" max="11526" width="9.140625" style="11"/>
    <col min="11527" max="11528" width="9.85546875" style="11" bestFit="1" customWidth="1"/>
    <col min="11529" max="11529" width="12" style="11" bestFit="1" customWidth="1"/>
    <col min="11530" max="11530" width="10.28515625" style="11" bestFit="1" customWidth="1"/>
    <col min="11531" max="11531" width="12.28515625" style="11" bestFit="1" customWidth="1"/>
    <col min="11532" max="11782" width="9.140625" style="11"/>
    <col min="11783" max="11784" width="9.85546875" style="11" bestFit="1" customWidth="1"/>
    <col min="11785" max="11785" width="12" style="11" bestFit="1" customWidth="1"/>
    <col min="11786" max="11786" width="10.28515625" style="11" bestFit="1" customWidth="1"/>
    <col min="11787" max="11787" width="12.28515625" style="11" bestFit="1" customWidth="1"/>
    <col min="11788" max="12038" width="9.140625" style="11"/>
    <col min="12039" max="12040" width="9.85546875" style="11" bestFit="1" customWidth="1"/>
    <col min="12041" max="12041" width="12" style="11" bestFit="1" customWidth="1"/>
    <col min="12042" max="12042" width="10.28515625" style="11" bestFit="1" customWidth="1"/>
    <col min="12043" max="12043" width="12.28515625" style="11" bestFit="1" customWidth="1"/>
    <col min="12044" max="12294" width="9.140625" style="11"/>
    <col min="12295" max="12296" width="9.85546875" style="11" bestFit="1" customWidth="1"/>
    <col min="12297" max="12297" width="12" style="11" bestFit="1" customWidth="1"/>
    <col min="12298" max="12298" width="10.28515625" style="11" bestFit="1" customWidth="1"/>
    <col min="12299" max="12299" width="12.28515625" style="11" bestFit="1" customWidth="1"/>
    <col min="12300" max="12550" width="9.140625" style="11"/>
    <col min="12551" max="12552" width="9.85546875" style="11" bestFit="1" customWidth="1"/>
    <col min="12553" max="12553" width="12" style="11" bestFit="1" customWidth="1"/>
    <col min="12554" max="12554" width="10.28515625" style="11" bestFit="1" customWidth="1"/>
    <col min="12555" max="12555" width="12.28515625" style="11" bestFit="1" customWidth="1"/>
    <col min="12556" max="12806" width="9.140625" style="11"/>
    <col min="12807" max="12808" width="9.85546875" style="11" bestFit="1" customWidth="1"/>
    <col min="12809" max="12809" width="12" style="11" bestFit="1" customWidth="1"/>
    <col min="12810" max="12810" width="10.28515625" style="11" bestFit="1" customWidth="1"/>
    <col min="12811" max="12811" width="12.28515625" style="11" bestFit="1" customWidth="1"/>
    <col min="12812" max="13062" width="9.140625" style="11"/>
    <col min="13063" max="13064" width="9.85546875" style="11" bestFit="1" customWidth="1"/>
    <col min="13065" max="13065" width="12" style="11" bestFit="1" customWidth="1"/>
    <col min="13066" max="13066" width="10.28515625" style="11" bestFit="1" customWidth="1"/>
    <col min="13067" max="13067" width="12.28515625" style="11" bestFit="1" customWidth="1"/>
    <col min="13068" max="13318" width="9.140625" style="11"/>
    <col min="13319" max="13320" width="9.85546875" style="11" bestFit="1" customWidth="1"/>
    <col min="13321" max="13321" width="12" style="11" bestFit="1" customWidth="1"/>
    <col min="13322" max="13322" width="10.28515625" style="11" bestFit="1" customWidth="1"/>
    <col min="13323" max="13323" width="12.28515625" style="11" bestFit="1" customWidth="1"/>
    <col min="13324" max="13574" width="9.140625" style="11"/>
    <col min="13575" max="13576" width="9.85546875" style="11" bestFit="1" customWidth="1"/>
    <col min="13577" max="13577" width="12" style="11" bestFit="1" customWidth="1"/>
    <col min="13578" max="13578" width="10.28515625" style="11" bestFit="1" customWidth="1"/>
    <col min="13579" max="13579" width="12.28515625" style="11" bestFit="1" customWidth="1"/>
    <col min="13580" max="13830" width="9.140625" style="11"/>
    <col min="13831" max="13832" width="9.85546875" style="11" bestFit="1" customWidth="1"/>
    <col min="13833" max="13833" width="12" style="11" bestFit="1" customWidth="1"/>
    <col min="13834" max="13834" width="10.28515625" style="11" bestFit="1" customWidth="1"/>
    <col min="13835" max="13835" width="12.28515625" style="11" bestFit="1" customWidth="1"/>
    <col min="13836" max="14086" width="9.140625" style="11"/>
    <col min="14087" max="14088" width="9.85546875" style="11" bestFit="1" customWidth="1"/>
    <col min="14089" max="14089" width="12" style="11" bestFit="1" customWidth="1"/>
    <col min="14090" max="14090" width="10.28515625" style="11" bestFit="1" customWidth="1"/>
    <col min="14091" max="14091" width="12.28515625" style="11" bestFit="1" customWidth="1"/>
    <col min="14092" max="14342" width="9.140625" style="11"/>
    <col min="14343" max="14344" width="9.85546875" style="11" bestFit="1" customWidth="1"/>
    <col min="14345" max="14345" width="12" style="11" bestFit="1" customWidth="1"/>
    <col min="14346" max="14346" width="10.28515625" style="11" bestFit="1" customWidth="1"/>
    <col min="14347" max="14347" width="12.28515625" style="11" bestFit="1" customWidth="1"/>
    <col min="14348" max="14598" width="9.140625" style="11"/>
    <col min="14599" max="14600" width="9.85546875" style="11" bestFit="1" customWidth="1"/>
    <col min="14601" max="14601" width="12" style="11" bestFit="1" customWidth="1"/>
    <col min="14602" max="14602" width="10.28515625" style="11" bestFit="1" customWidth="1"/>
    <col min="14603" max="14603" width="12.28515625" style="11" bestFit="1" customWidth="1"/>
    <col min="14604" max="14854" width="9.140625" style="11"/>
    <col min="14855" max="14856" width="9.85546875" style="11" bestFit="1" customWidth="1"/>
    <col min="14857" max="14857" width="12" style="11" bestFit="1" customWidth="1"/>
    <col min="14858" max="14858" width="10.28515625" style="11" bestFit="1" customWidth="1"/>
    <col min="14859" max="14859" width="12.28515625" style="11" bestFit="1" customWidth="1"/>
    <col min="14860" max="15110" width="9.140625" style="11"/>
    <col min="15111" max="15112" width="9.85546875" style="11" bestFit="1" customWidth="1"/>
    <col min="15113" max="15113" width="12" style="11" bestFit="1" customWidth="1"/>
    <col min="15114" max="15114" width="10.28515625" style="11" bestFit="1" customWidth="1"/>
    <col min="15115" max="15115" width="12.28515625" style="11" bestFit="1" customWidth="1"/>
    <col min="15116" max="15366" width="9.140625" style="11"/>
    <col min="15367" max="15368" width="9.85546875" style="11" bestFit="1" customWidth="1"/>
    <col min="15369" max="15369" width="12" style="11" bestFit="1" customWidth="1"/>
    <col min="15370" max="15370" width="10.28515625" style="11" bestFit="1" customWidth="1"/>
    <col min="15371" max="15371" width="12.28515625" style="11" bestFit="1" customWidth="1"/>
    <col min="15372" max="15622" width="9.140625" style="11"/>
    <col min="15623" max="15624" width="9.85546875" style="11" bestFit="1" customWidth="1"/>
    <col min="15625" max="15625" width="12" style="11" bestFit="1" customWidth="1"/>
    <col min="15626" max="15626" width="10.28515625" style="11" bestFit="1" customWidth="1"/>
    <col min="15627" max="15627" width="12.28515625" style="11" bestFit="1" customWidth="1"/>
    <col min="15628" max="15878" width="9.140625" style="11"/>
    <col min="15879" max="15880" width="9.85546875" style="11" bestFit="1" customWidth="1"/>
    <col min="15881" max="15881" width="12" style="11" bestFit="1" customWidth="1"/>
    <col min="15882" max="15882" width="10.28515625" style="11" bestFit="1" customWidth="1"/>
    <col min="15883" max="15883" width="12.28515625" style="11" bestFit="1" customWidth="1"/>
    <col min="15884" max="16134" width="9.140625" style="11"/>
    <col min="16135" max="16136" width="9.85546875" style="11" bestFit="1" customWidth="1"/>
    <col min="16137" max="16137" width="12" style="11" bestFit="1" customWidth="1"/>
    <col min="16138" max="16138" width="10.28515625" style="11" bestFit="1" customWidth="1"/>
    <col min="16139" max="16139" width="12.28515625" style="11" bestFit="1" customWidth="1"/>
    <col min="16140" max="16384" width="9.140625" style="11"/>
  </cols>
  <sheetData>
    <row r="1" spans="1:9" ht="12.75" customHeight="1" x14ac:dyDescent="0.2">
      <c r="A1" s="219" t="s">
        <v>182</v>
      </c>
      <c r="B1" s="234"/>
      <c r="C1" s="234"/>
      <c r="D1" s="234"/>
      <c r="E1" s="234"/>
      <c r="F1" s="234"/>
      <c r="G1" s="234"/>
      <c r="H1" s="234"/>
    </row>
    <row r="2" spans="1:9" ht="12.75" customHeight="1" x14ac:dyDescent="0.2">
      <c r="A2" s="218" t="s">
        <v>289</v>
      </c>
      <c r="B2" s="187"/>
      <c r="C2" s="187"/>
      <c r="D2" s="187"/>
      <c r="E2" s="187"/>
      <c r="F2" s="187"/>
      <c r="G2" s="187"/>
      <c r="H2" s="187"/>
    </row>
    <row r="3" spans="1:9" x14ac:dyDescent="0.2">
      <c r="A3" s="237" t="s">
        <v>12</v>
      </c>
      <c r="B3" s="238"/>
      <c r="C3" s="238"/>
      <c r="D3" s="238"/>
      <c r="E3" s="238"/>
      <c r="F3" s="238"/>
      <c r="G3" s="238"/>
      <c r="H3" s="238"/>
      <c r="I3" s="199"/>
    </row>
    <row r="4" spans="1:9" x14ac:dyDescent="0.2">
      <c r="A4" s="233" t="s">
        <v>288</v>
      </c>
      <c r="B4" s="195"/>
      <c r="C4" s="195"/>
      <c r="D4" s="195"/>
      <c r="E4" s="195"/>
      <c r="F4" s="195"/>
      <c r="G4" s="195"/>
      <c r="H4" s="195"/>
      <c r="I4" s="196"/>
    </row>
    <row r="5" spans="1:9" ht="45" x14ac:dyDescent="0.2">
      <c r="A5" s="235" t="s">
        <v>2</v>
      </c>
      <c r="B5" s="236"/>
      <c r="C5" s="236"/>
      <c r="D5" s="236"/>
      <c r="E5" s="236"/>
      <c r="F5" s="236"/>
      <c r="G5" s="67" t="s">
        <v>6</v>
      </c>
      <c r="H5" s="15" t="s">
        <v>228</v>
      </c>
      <c r="I5" s="68" t="s">
        <v>231</v>
      </c>
    </row>
    <row r="6" spans="1:9" x14ac:dyDescent="0.2">
      <c r="A6" s="239">
        <v>1</v>
      </c>
      <c r="B6" s="236"/>
      <c r="C6" s="236"/>
      <c r="D6" s="236"/>
      <c r="E6" s="236"/>
      <c r="F6" s="236"/>
      <c r="G6" s="64">
        <v>2</v>
      </c>
      <c r="H6" s="15" t="s">
        <v>7</v>
      </c>
      <c r="I6" s="15" t="s">
        <v>8</v>
      </c>
    </row>
    <row r="7" spans="1:9" x14ac:dyDescent="0.2">
      <c r="A7" s="229" t="s">
        <v>136</v>
      </c>
      <c r="B7" s="230"/>
      <c r="C7" s="230"/>
      <c r="D7" s="230"/>
      <c r="E7" s="230"/>
      <c r="F7" s="230"/>
      <c r="G7" s="230"/>
      <c r="H7" s="230"/>
      <c r="I7" s="230"/>
    </row>
    <row r="8" spans="1:9" x14ac:dyDescent="0.2">
      <c r="A8" s="227" t="s">
        <v>129</v>
      </c>
      <c r="B8" s="227"/>
      <c r="C8" s="227"/>
      <c r="D8" s="227"/>
      <c r="E8" s="227"/>
      <c r="F8" s="227"/>
      <c r="G8" s="6">
        <v>1</v>
      </c>
      <c r="H8" s="69">
        <v>0</v>
      </c>
      <c r="I8" s="69">
        <v>0</v>
      </c>
    </row>
    <row r="9" spans="1:9" x14ac:dyDescent="0.2">
      <c r="A9" s="227" t="s">
        <v>130</v>
      </c>
      <c r="B9" s="227"/>
      <c r="C9" s="227"/>
      <c r="D9" s="227"/>
      <c r="E9" s="227"/>
      <c r="F9" s="227"/>
      <c r="G9" s="6">
        <v>2</v>
      </c>
      <c r="H9" s="69">
        <v>0</v>
      </c>
      <c r="I9" s="69">
        <v>0</v>
      </c>
    </row>
    <row r="10" spans="1:9" x14ac:dyDescent="0.2">
      <c r="A10" s="227" t="s">
        <v>131</v>
      </c>
      <c r="B10" s="227"/>
      <c r="C10" s="227"/>
      <c r="D10" s="227"/>
      <c r="E10" s="227"/>
      <c r="F10" s="227"/>
      <c r="G10" s="6">
        <v>3</v>
      </c>
      <c r="H10" s="69">
        <v>0</v>
      </c>
      <c r="I10" s="69">
        <v>0</v>
      </c>
    </row>
    <row r="11" spans="1:9" x14ac:dyDescent="0.2">
      <c r="A11" s="227" t="s">
        <v>132</v>
      </c>
      <c r="B11" s="227"/>
      <c r="C11" s="227"/>
      <c r="D11" s="227"/>
      <c r="E11" s="227"/>
      <c r="F11" s="227"/>
      <c r="G11" s="6">
        <v>4</v>
      </c>
      <c r="H11" s="69">
        <v>0</v>
      </c>
      <c r="I11" s="69">
        <v>0</v>
      </c>
    </row>
    <row r="12" spans="1:9" x14ac:dyDescent="0.2">
      <c r="A12" s="227" t="s">
        <v>133</v>
      </c>
      <c r="B12" s="227"/>
      <c r="C12" s="227"/>
      <c r="D12" s="227"/>
      <c r="E12" s="227"/>
      <c r="F12" s="227"/>
      <c r="G12" s="6">
        <v>5</v>
      </c>
      <c r="H12" s="69">
        <v>0</v>
      </c>
      <c r="I12" s="69">
        <v>0</v>
      </c>
    </row>
    <row r="13" spans="1:9" ht="22.5" customHeight="1" x14ac:dyDescent="0.2">
      <c r="A13" s="227" t="s">
        <v>153</v>
      </c>
      <c r="B13" s="227"/>
      <c r="C13" s="227"/>
      <c r="D13" s="227"/>
      <c r="E13" s="227"/>
      <c r="F13" s="227"/>
      <c r="G13" s="6">
        <v>6</v>
      </c>
      <c r="H13" s="69">
        <v>0</v>
      </c>
      <c r="I13" s="69">
        <v>0</v>
      </c>
    </row>
    <row r="14" spans="1:9" x14ac:dyDescent="0.2">
      <c r="A14" s="227" t="s">
        <v>134</v>
      </c>
      <c r="B14" s="227"/>
      <c r="C14" s="227"/>
      <c r="D14" s="227"/>
      <c r="E14" s="227"/>
      <c r="F14" s="227"/>
      <c r="G14" s="6">
        <v>7</v>
      </c>
      <c r="H14" s="69">
        <v>0</v>
      </c>
      <c r="I14" s="69">
        <v>0</v>
      </c>
    </row>
    <row r="15" spans="1:9" x14ac:dyDescent="0.2">
      <c r="A15" s="227" t="s">
        <v>135</v>
      </c>
      <c r="B15" s="227"/>
      <c r="C15" s="227"/>
      <c r="D15" s="227"/>
      <c r="E15" s="227"/>
      <c r="F15" s="227"/>
      <c r="G15" s="6">
        <v>8</v>
      </c>
      <c r="H15" s="69">
        <v>0</v>
      </c>
      <c r="I15" s="69">
        <v>0</v>
      </c>
    </row>
    <row r="16" spans="1:9" x14ac:dyDescent="0.2">
      <c r="A16" s="229" t="s">
        <v>137</v>
      </c>
      <c r="B16" s="230"/>
      <c r="C16" s="230"/>
      <c r="D16" s="230"/>
      <c r="E16" s="230"/>
      <c r="F16" s="230"/>
      <c r="G16" s="230"/>
      <c r="H16" s="230"/>
      <c r="I16" s="230"/>
    </row>
    <row r="17" spans="1:9" x14ac:dyDescent="0.2">
      <c r="A17" s="227" t="s">
        <v>138</v>
      </c>
      <c r="B17" s="227"/>
      <c r="C17" s="227"/>
      <c r="D17" s="227"/>
      <c r="E17" s="227"/>
      <c r="F17" s="227"/>
      <c r="G17" s="6">
        <v>9</v>
      </c>
      <c r="H17" s="69">
        <v>17400147</v>
      </c>
      <c r="I17" s="69">
        <v>15299220</v>
      </c>
    </row>
    <row r="18" spans="1:9" x14ac:dyDescent="0.2">
      <c r="A18" s="227" t="s">
        <v>139</v>
      </c>
      <c r="B18" s="227"/>
      <c r="C18" s="227"/>
      <c r="D18" s="227"/>
      <c r="E18" s="227"/>
      <c r="F18" s="227"/>
      <c r="G18" s="6"/>
      <c r="H18" s="69"/>
      <c r="I18" s="69"/>
    </row>
    <row r="19" spans="1:9" x14ac:dyDescent="0.2">
      <c r="A19" s="227" t="s">
        <v>140</v>
      </c>
      <c r="B19" s="227"/>
      <c r="C19" s="227"/>
      <c r="D19" s="227"/>
      <c r="E19" s="227"/>
      <c r="F19" s="227"/>
      <c r="G19" s="6">
        <v>10</v>
      </c>
      <c r="H19" s="69">
        <v>21940769</v>
      </c>
      <c r="I19" s="69">
        <v>13964410</v>
      </c>
    </row>
    <row r="20" spans="1:9" x14ac:dyDescent="0.2">
      <c r="A20" s="227" t="s">
        <v>141</v>
      </c>
      <c r="B20" s="227"/>
      <c r="C20" s="227"/>
      <c r="D20" s="227"/>
      <c r="E20" s="227"/>
      <c r="F20" s="227"/>
      <c r="G20" s="6">
        <v>11</v>
      </c>
      <c r="H20" s="69">
        <v>8491035</v>
      </c>
      <c r="I20" s="69">
        <v>5806929</v>
      </c>
    </row>
    <row r="21" spans="1:9" ht="23.25" customHeight="1" x14ac:dyDescent="0.2">
      <c r="A21" s="227" t="s">
        <v>142</v>
      </c>
      <c r="B21" s="227"/>
      <c r="C21" s="227"/>
      <c r="D21" s="227"/>
      <c r="E21" s="227"/>
      <c r="F21" s="227"/>
      <c r="G21" s="6">
        <v>12</v>
      </c>
      <c r="H21" s="69">
        <v>0</v>
      </c>
      <c r="I21" s="69">
        <v>-1213044</v>
      </c>
    </row>
    <row r="22" spans="1:9" x14ac:dyDescent="0.2">
      <c r="A22" s="227" t="s">
        <v>143</v>
      </c>
      <c r="B22" s="227"/>
      <c r="C22" s="227"/>
      <c r="D22" s="227"/>
      <c r="E22" s="227"/>
      <c r="F22" s="227"/>
      <c r="G22" s="6">
        <v>13</v>
      </c>
      <c r="H22" s="69">
        <v>-614772</v>
      </c>
      <c r="I22" s="69">
        <v>-1116849</v>
      </c>
    </row>
    <row r="23" spans="1:9" x14ac:dyDescent="0.2">
      <c r="A23" s="227" t="s">
        <v>144</v>
      </c>
      <c r="B23" s="227"/>
      <c r="C23" s="227"/>
      <c r="D23" s="227"/>
      <c r="E23" s="227"/>
      <c r="F23" s="227"/>
      <c r="G23" s="6">
        <v>14</v>
      </c>
      <c r="H23" s="69">
        <v>0</v>
      </c>
      <c r="I23" s="69">
        <v>-265572</v>
      </c>
    </row>
    <row r="24" spans="1:9" x14ac:dyDescent="0.2">
      <c r="A24" s="229" t="s">
        <v>145</v>
      </c>
      <c r="B24" s="230"/>
      <c r="C24" s="230"/>
      <c r="D24" s="230"/>
      <c r="E24" s="230"/>
      <c r="F24" s="230"/>
      <c r="G24" s="230"/>
      <c r="H24" s="230"/>
      <c r="I24" s="230"/>
    </row>
    <row r="25" spans="1:9" x14ac:dyDescent="0.2">
      <c r="A25" s="227" t="s">
        <v>146</v>
      </c>
      <c r="B25" s="227"/>
      <c r="C25" s="227"/>
      <c r="D25" s="227"/>
      <c r="E25" s="227"/>
      <c r="F25" s="227"/>
      <c r="G25" s="6">
        <v>15</v>
      </c>
      <c r="H25" s="69">
        <v>-540336</v>
      </c>
      <c r="I25" s="69">
        <v>-1918243</v>
      </c>
    </row>
    <row r="26" spans="1:9" x14ac:dyDescent="0.2">
      <c r="A26" s="227" t="s">
        <v>147</v>
      </c>
      <c r="B26" s="227"/>
      <c r="C26" s="227"/>
      <c r="D26" s="227"/>
      <c r="E26" s="227"/>
      <c r="F26" s="227"/>
      <c r="G26" s="6">
        <v>16</v>
      </c>
      <c r="H26" s="69">
        <v>-576406</v>
      </c>
      <c r="I26" s="69">
        <v>-37590026</v>
      </c>
    </row>
    <row r="27" spans="1:9" x14ac:dyDescent="0.2">
      <c r="A27" s="227" t="s">
        <v>148</v>
      </c>
      <c r="B27" s="227"/>
      <c r="C27" s="227"/>
      <c r="D27" s="227"/>
      <c r="E27" s="227"/>
      <c r="F27" s="227"/>
      <c r="G27" s="6">
        <v>17</v>
      </c>
      <c r="H27" s="69">
        <v>-64991912</v>
      </c>
      <c r="I27" s="69">
        <v>-275144498</v>
      </c>
    </row>
    <row r="28" spans="1:9" ht="25.5" customHeight="1" x14ac:dyDescent="0.2">
      <c r="A28" s="227" t="s">
        <v>149</v>
      </c>
      <c r="B28" s="227"/>
      <c r="C28" s="227"/>
      <c r="D28" s="227"/>
      <c r="E28" s="227"/>
      <c r="F28" s="227"/>
      <c r="G28" s="6">
        <v>18</v>
      </c>
      <c r="H28" s="69">
        <v>313240947</v>
      </c>
      <c r="I28" s="69">
        <v>-98881402</v>
      </c>
    </row>
    <row r="29" spans="1:9" ht="23.25" customHeight="1" x14ac:dyDescent="0.2">
      <c r="A29" s="227" t="s">
        <v>150</v>
      </c>
      <c r="B29" s="227"/>
      <c r="C29" s="227"/>
      <c r="D29" s="227"/>
      <c r="E29" s="227"/>
      <c r="F29" s="227"/>
      <c r="G29" s="6">
        <v>19</v>
      </c>
      <c r="H29" s="69">
        <v>0</v>
      </c>
      <c r="I29" s="69">
        <v>0</v>
      </c>
    </row>
    <row r="30" spans="1:9" ht="27.75" customHeight="1" x14ac:dyDescent="0.2">
      <c r="A30" s="227" t="s">
        <v>151</v>
      </c>
      <c r="B30" s="227"/>
      <c r="C30" s="227"/>
      <c r="D30" s="227"/>
      <c r="E30" s="227"/>
      <c r="F30" s="227"/>
      <c r="G30" s="6">
        <v>20</v>
      </c>
      <c r="H30" s="69">
        <v>0</v>
      </c>
      <c r="I30" s="69">
        <v>0</v>
      </c>
    </row>
    <row r="31" spans="1:9" ht="27.75" customHeight="1" x14ac:dyDescent="0.2">
      <c r="A31" s="227" t="s">
        <v>152</v>
      </c>
      <c r="B31" s="227"/>
      <c r="C31" s="227"/>
      <c r="D31" s="227"/>
      <c r="E31" s="227"/>
      <c r="F31" s="227"/>
      <c r="G31" s="6">
        <v>21</v>
      </c>
      <c r="H31" s="69">
        <v>0</v>
      </c>
      <c r="I31" s="69">
        <v>0</v>
      </c>
    </row>
    <row r="32" spans="1:9" ht="29.25" customHeight="1" x14ac:dyDescent="0.2">
      <c r="A32" s="227" t="s">
        <v>154</v>
      </c>
      <c r="B32" s="227"/>
      <c r="C32" s="227"/>
      <c r="D32" s="227"/>
      <c r="E32" s="227"/>
      <c r="F32" s="227"/>
      <c r="G32" s="6">
        <v>22</v>
      </c>
      <c r="H32" s="69">
        <v>121309929</v>
      </c>
      <c r="I32" s="69">
        <v>84768202</v>
      </c>
    </row>
    <row r="33" spans="1:9" x14ac:dyDescent="0.2">
      <c r="A33" s="227" t="s">
        <v>155</v>
      </c>
      <c r="B33" s="227"/>
      <c r="C33" s="227"/>
      <c r="D33" s="227"/>
      <c r="E33" s="227"/>
      <c r="F33" s="227"/>
      <c r="G33" s="6">
        <v>23</v>
      </c>
      <c r="H33" s="69">
        <v>-1246209</v>
      </c>
      <c r="I33" s="69">
        <v>242467</v>
      </c>
    </row>
    <row r="34" spans="1:9" x14ac:dyDescent="0.2">
      <c r="A34" s="227" t="s">
        <v>156</v>
      </c>
      <c r="B34" s="227"/>
      <c r="C34" s="227"/>
      <c r="D34" s="227"/>
      <c r="E34" s="227"/>
      <c r="F34" s="227"/>
      <c r="G34" s="6">
        <v>24</v>
      </c>
      <c r="H34" s="69">
        <v>-104840901</v>
      </c>
      <c r="I34" s="69">
        <v>-31253250</v>
      </c>
    </row>
    <row r="35" spans="1:9" x14ac:dyDescent="0.2">
      <c r="A35" s="227" t="s">
        <v>157</v>
      </c>
      <c r="B35" s="227"/>
      <c r="C35" s="227"/>
      <c r="D35" s="227"/>
      <c r="E35" s="227"/>
      <c r="F35" s="227"/>
      <c r="G35" s="6">
        <v>25</v>
      </c>
      <c r="H35" s="69">
        <v>307132003</v>
      </c>
      <c r="I35" s="69">
        <v>223718880</v>
      </c>
    </row>
    <row r="36" spans="1:9" x14ac:dyDescent="0.2">
      <c r="A36" s="227" t="s">
        <v>158</v>
      </c>
      <c r="B36" s="227"/>
      <c r="C36" s="227"/>
      <c r="D36" s="227"/>
      <c r="E36" s="227"/>
      <c r="F36" s="227"/>
      <c r="G36" s="6">
        <v>26</v>
      </c>
      <c r="H36" s="69">
        <v>-165642676</v>
      </c>
      <c r="I36" s="69">
        <v>49636087</v>
      </c>
    </row>
    <row r="37" spans="1:9" x14ac:dyDescent="0.2">
      <c r="A37" s="227" t="s">
        <v>159</v>
      </c>
      <c r="B37" s="227"/>
      <c r="C37" s="227"/>
      <c r="D37" s="227"/>
      <c r="E37" s="227"/>
      <c r="F37" s="227"/>
      <c r="G37" s="6">
        <v>27</v>
      </c>
      <c r="H37" s="69">
        <v>-74752399</v>
      </c>
      <c r="I37" s="69">
        <v>-224972447</v>
      </c>
    </row>
    <row r="38" spans="1:9" x14ac:dyDescent="0.2">
      <c r="A38" s="227" t="s">
        <v>160</v>
      </c>
      <c r="B38" s="227"/>
      <c r="C38" s="227"/>
      <c r="D38" s="227"/>
      <c r="E38" s="227"/>
      <c r="F38" s="227"/>
      <c r="G38" s="6">
        <v>28</v>
      </c>
      <c r="H38" s="69">
        <v>0</v>
      </c>
      <c r="I38" s="69">
        <v>0</v>
      </c>
    </row>
    <row r="39" spans="1:9" x14ac:dyDescent="0.2">
      <c r="A39" s="227" t="s">
        <v>161</v>
      </c>
      <c r="B39" s="227"/>
      <c r="C39" s="227"/>
      <c r="D39" s="227"/>
      <c r="E39" s="227"/>
      <c r="F39" s="227"/>
      <c r="G39" s="6">
        <v>29</v>
      </c>
      <c r="H39" s="69">
        <v>-4279284</v>
      </c>
      <c r="I39" s="69">
        <v>16559343</v>
      </c>
    </row>
    <row r="40" spans="1:9" x14ac:dyDescent="0.2">
      <c r="A40" s="227" t="s">
        <v>162</v>
      </c>
      <c r="B40" s="227"/>
      <c r="C40" s="227"/>
      <c r="D40" s="227"/>
      <c r="E40" s="227"/>
      <c r="F40" s="227"/>
      <c r="G40" s="6">
        <v>30</v>
      </c>
      <c r="H40" s="69">
        <v>118464770</v>
      </c>
      <c r="I40" s="69">
        <v>98987364</v>
      </c>
    </row>
    <row r="41" spans="1:9" x14ac:dyDescent="0.2">
      <c r="A41" s="227" t="s">
        <v>163</v>
      </c>
      <c r="B41" s="227"/>
      <c r="C41" s="227"/>
      <c r="D41" s="227"/>
      <c r="E41" s="227"/>
      <c r="F41" s="227"/>
      <c r="G41" s="6">
        <v>31</v>
      </c>
      <c r="H41" s="69">
        <v>687775</v>
      </c>
      <c r="I41" s="69">
        <v>820575</v>
      </c>
    </row>
    <row r="42" spans="1:9" x14ac:dyDescent="0.2">
      <c r="A42" s="227" t="s">
        <v>164</v>
      </c>
      <c r="B42" s="227"/>
      <c r="C42" s="227"/>
      <c r="D42" s="227"/>
      <c r="E42" s="227"/>
      <c r="F42" s="227"/>
      <c r="G42" s="6">
        <v>32</v>
      </c>
      <c r="H42" s="69">
        <v>-37301959</v>
      </c>
      <c r="I42" s="69">
        <v>-26812347</v>
      </c>
    </row>
    <row r="43" spans="1:9" x14ac:dyDescent="0.2">
      <c r="A43" s="227" t="s">
        <v>165</v>
      </c>
      <c r="B43" s="227"/>
      <c r="C43" s="227"/>
      <c r="D43" s="227"/>
      <c r="E43" s="227"/>
      <c r="F43" s="227"/>
      <c r="G43" s="6">
        <v>33</v>
      </c>
      <c r="H43" s="69">
        <v>-12020392</v>
      </c>
      <c r="I43" s="69">
        <v>-4493046</v>
      </c>
    </row>
    <row r="44" spans="1:9" ht="13.5" customHeight="1" x14ac:dyDescent="0.2">
      <c r="A44" s="228" t="s">
        <v>166</v>
      </c>
      <c r="B44" s="228"/>
      <c r="C44" s="228"/>
      <c r="D44" s="228"/>
      <c r="E44" s="228"/>
      <c r="F44" s="228"/>
      <c r="G44" s="6">
        <v>34</v>
      </c>
      <c r="H44" s="70">
        <f>SUM(H25:H43)+SUM(H17:H23)+SUM(H8:H15)</f>
        <v>441860129</v>
      </c>
      <c r="I44" s="70">
        <f>SUM(I25:I43)+SUM(I17:I23)+SUM(I8:I15)</f>
        <v>-193857247</v>
      </c>
    </row>
    <row r="45" spans="1:9" x14ac:dyDescent="0.2">
      <c r="A45" s="229" t="s">
        <v>18</v>
      </c>
      <c r="B45" s="230"/>
      <c r="C45" s="230"/>
      <c r="D45" s="230"/>
      <c r="E45" s="230"/>
      <c r="F45" s="230"/>
      <c r="G45" s="230"/>
      <c r="H45" s="230"/>
      <c r="I45" s="230"/>
    </row>
    <row r="46" spans="1:9" ht="24.75" customHeight="1" x14ac:dyDescent="0.2">
      <c r="A46" s="227" t="s">
        <v>167</v>
      </c>
      <c r="B46" s="227"/>
      <c r="C46" s="227"/>
      <c r="D46" s="227"/>
      <c r="E46" s="227"/>
      <c r="F46" s="227"/>
      <c r="G46" s="6">
        <v>35</v>
      </c>
      <c r="H46" s="69">
        <v>-1135230</v>
      </c>
      <c r="I46" s="69">
        <v>-832674</v>
      </c>
    </row>
    <row r="47" spans="1:9" ht="26.25" customHeight="1" x14ac:dyDescent="0.2">
      <c r="A47" s="227" t="s">
        <v>168</v>
      </c>
      <c r="B47" s="227"/>
      <c r="C47" s="227"/>
      <c r="D47" s="227"/>
      <c r="E47" s="227"/>
      <c r="F47" s="227"/>
      <c r="G47" s="6">
        <v>36</v>
      </c>
      <c r="H47" s="69">
        <v>0</v>
      </c>
      <c r="I47" s="69">
        <v>0</v>
      </c>
    </row>
    <row r="48" spans="1:9" ht="24" customHeight="1" x14ac:dyDescent="0.2">
      <c r="A48" s="227" t="s">
        <v>169</v>
      </c>
      <c r="B48" s="227"/>
      <c r="C48" s="227"/>
      <c r="D48" s="227"/>
      <c r="E48" s="227"/>
      <c r="F48" s="227"/>
      <c r="G48" s="6">
        <v>37</v>
      </c>
      <c r="H48" s="69">
        <v>0</v>
      </c>
      <c r="I48" s="69">
        <v>0</v>
      </c>
    </row>
    <row r="49" spans="1:9" x14ac:dyDescent="0.2">
      <c r="A49" s="227" t="s">
        <v>170</v>
      </c>
      <c r="B49" s="227"/>
      <c r="C49" s="227"/>
      <c r="D49" s="227"/>
      <c r="E49" s="227"/>
      <c r="F49" s="227"/>
      <c r="G49" s="6">
        <v>38</v>
      </c>
      <c r="H49" s="69">
        <v>0</v>
      </c>
      <c r="I49" s="69">
        <v>0</v>
      </c>
    </row>
    <row r="50" spans="1:9" x14ac:dyDescent="0.2">
      <c r="A50" s="227" t="s">
        <v>171</v>
      </c>
      <c r="B50" s="227"/>
      <c r="C50" s="227"/>
      <c r="D50" s="227"/>
      <c r="E50" s="227"/>
      <c r="F50" s="227"/>
      <c r="G50" s="6">
        <v>39</v>
      </c>
      <c r="H50" s="69">
        <v>0</v>
      </c>
      <c r="I50" s="69">
        <v>0</v>
      </c>
    </row>
    <row r="51" spans="1:9" x14ac:dyDescent="0.2">
      <c r="A51" s="228" t="s">
        <v>172</v>
      </c>
      <c r="B51" s="228"/>
      <c r="C51" s="228"/>
      <c r="D51" s="228"/>
      <c r="E51" s="228"/>
      <c r="F51" s="228"/>
      <c r="G51" s="6">
        <v>40</v>
      </c>
      <c r="H51" s="70">
        <f>SUM(H46:H50)</f>
        <v>-1135230</v>
      </c>
      <c r="I51" s="70">
        <f>SUM(I46:I50)</f>
        <v>-832674</v>
      </c>
    </row>
    <row r="52" spans="1:9" x14ac:dyDescent="0.2">
      <c r="A52" s="229" t="s">
        <v>19</v>
      </c>
      <c r="B52" s="230"/>
      <c r="C52" s="230"/>
      <c r="D52" s="230"/>
      <c r="E52" s="230"/>
      <c r="F52" s="230"/>
      <c r="G52" s="230"/>
      <c r="H52" s="230"/>
      <c r="I52" s="230"/>
    </row>
    <row r="53" spans="1:9" ht="23.25" customHeight="1" x14ac:dyDescent="0.2">
      <c r="A53" s="227" t="s">
        <v>173</v>
      </c>
      <c r="B53" s="227"/>
      <c r="C53" s="227"/>
      <c r="D53" s="227"/>
      <c r="E53" s="227"/>
      <c r="F53" s="227"/>
      <c r="G53" s="6">
        <v>41</v>
      </c>
      <c r="H53" s="69">
        <v>-108212757</v>
      </c>
      <c r="I53" s="69">
        <v>123580219</v>
      </c>
    </row>
    <row r="54" spans="1:9" x14ac:dyDescent="0.2">
      <c r="A54" s="227" t="s">
        <v>174</v>
      </c>
      <c r="B54" s="227"/>
      <c r="C54" s="227"/>
      <c r="D54" s="227"/>
      <c r="E54" s="227"/>
      <c r="F54" s="227"/>
      <c r="G54" s="6">
        <v>42</v>
      </c>
      <c r="H54" s="69">
        <v>7827745</v>
      </c>
      <c r="I54" s="69">
        <v>-23733380</v>
      </c>
    </row>
    <row r="55" spans="1:9" x14ac:dyDescent="0.2">
      <c r="A55" s="232" t="s">
        <v>175</v>
      </c>
      <c r="B55" s="232"/>
      <c r="C55" s="232"/>
      <c r="D55" s="232"/>
      <c r="E55" s="232"/>
      <c r="F55" s="232"/>
      <c r="G55" s="6">
        <v>43</v>
      </c>
      <c r="H55" s="69">
        <v>0</v>
      </c>
      <c r="I55" s="69">
        <v>0</v>
      </c>
    </row>
    <row r="56" spans="1:9" x14ac:dyDescent="0.2">
      <c r="A56" s="232" t="s">
        <v>176</v>
      </c>
      <c r="B56" s="232"/>
      <c r="C56" s="232"/>
      <c r="D56" s="232"/>
      <c r="E56" s="232"/>
      <c r="F56" s="232"/>
      <c r="G56" s="6">
        <v>44</v>
      </c>
      <c r="H56" s="69">
        <v>0</v>
      </c>
      <c r="I56" s="69">
        <v>0</v>
      </c>
    </row>
    <row r="57" spans="1:9" x14ac:dyDescent="0.2">
      <c r="A57" s="227" t="s">
        <v>177</v>
      </c>
      <c r="B57" s="227"/>
      <c r="C57" s="227"/>
      <c r="D57" s="227"/>
      <c r="E57" s="227"/>
      <c r="F57" s="227"/>
      <c r="G57" s="6">
        <v>45</v>
      </c>
      <c r="H57" s="69">
        <v>0</v>
      </c>
      <c r="I57" s="69">
        <v>0</v>
      </c>
    </row>
    <row r="58" spans="1:9" x14ac:dyDescent="0.2">
      <c r="A58" s="227" t="s">
        <v>178</v>
      </c>
      <c r="B58" s="227"/>
      <c r="C58" s="227"/>
      <c r="D58" s="227"/>
      <c r="E58" s="227"/>
      <c r="F58" s="227"/>
      <c r="G58" s="6">
        <v>46</v>
      </c>
      <c r="H58" s="69">
        <v>0</v>
      </c>
      <c r="I58" s="69">
        <v>0</v>
      </c>
    </row>
    <row r="59" spans="1:9" x14ac:dyDescent="0.2">
      <c r="A59" s="228" t="s">
        <v>180</v>
      </c>
      <c r="B59" s="227"/>
      <c r="C59" s="227"/>
      <c r="D59" s="227"/>
      <c r="E59" s="227"/>
      <c r="F59" s="227"/>
      <c r="G59" s="6">
        <v>47</v>
      </c>
      <c r="H59" s="70">
        <f>H53+H54+H55+H56+H57+H58</f>
        <v>-100385012</v>
      </c>
      <c r="I59" s="70">
        <f>I53+I54+I55+I56+I57+I58</f>
        <v>99846839</v>
      </c>
    </row>
    <row r="60" spans="1:9" ht="25.5" customHeight="1" x14ac:dyDescent="0.2">
      <c r="A60" s="228" t="s">
        <v>179</v>
      </c>
      <c r="B60" s="228"/>
      <c r="C60" s="228"/>
      <c r="D60" s="228"/>
      <c r="E60" s="228"/>
      <c r="F60" s="228"/>
      <c r="G60" s="6">
        <v>48</v>
      </c>
      <c r="H60" s="70">
        <f>H44+H51+H59</f>
        <v>340339887</v>
      </c>
      <c r="I60" s="70">
        <f>I44+I51+I59</f>
        <v>-94843082</v>
      </c>
    </row>
    <row r="61" spans="1:9" x14ac:dyDescent="0.2">
      <c r="A61" s="228" t="s">
        <v>229</v>
      </c>
      <c r="B61" s="227"/>
      <c r="C61" s="227"/>
      <c r="D61" s="227"/>
      <c r="E61" s="227"/>
      <c r="F61" s="227"/>
      <c r="G61" s="6">
        <v>49</v>
      </c>
      <c r="H61" s="71">
        <v>247793365</v>
      </c>
      <c r="I61" s="71">
        <v>588133252</v>
      </c>
    </row>
    <row r="62" spans="1:9" x14ac:dyDescent="0.2">
      <c r="A62" s="227" t="s">
        <v>181</v>
      </c>
      <c r="B62" s="227"/>
      <c r="C62" s="227"/>
      <c r="D62" s="227"/>
      <c r="E62" s="227"/>
      <c r="F62" s="227"/>
      <c r="G62" s="6">
        <v>50</v>
      </c>
      <c r="H62" s="71">
        <v>0</v>
      </c>
      <c r="I62" s="71">
        <v>0</v>
      </c>
    </row>
    <row r="63" spans="1:9" x14ac:dyDescent="0.2">
      <c r="A63" s="231" t="s">
        <v>230</v>
      </c>
      <c r="B63" s="232"/>
      <c r="C63" s="232"/>
      <c r="D63" s="232"/>
      <c r="E63" s="232"/>
      <c r="F63" s="232"/>
      <c r="G63" s="6">
        <v>51</v>
      </c>
      <c r="H63" s="70">
        <f>H60+H61+H62</f>
        <v>588133252</v>
      </c>
      <c r="I63" s="70">
        <f>I60+I61+I62</f>
        <v>493290170</v>
      </c>
    </row>
  </sheetData>
  <sheetProtection password="CA29" sheet="1" objects="1" scenarios="1"/>
  <mergeCells count="63">
    <mergeCell ref="A28:F28"/>
    <mergeCell ref="A14:F14"/>
    <mergeCell ref="A15:F15"/>
    <mergeCell ref="A25:F25"/>
    <mergeCell ref="A26:F26"/>
    <mergeCell ref="A24:I24"/>
    <mergeCell ref="A20:F20"/>
    <mergeCell ref="A22:F22"/>
    <mergeCell ref="A23:F23"/>
    <mergeCell ref="A21:F21"/>
    <mergeCell ref="A18:F18"/>
    <mergeCell ref="A2:H2"/>
    <mergeCell ref="A1:H1"/>
    <mergeCell ref="A5:F5"/>
    <mergeCell ref="A27:F27"/>
    <mergeCell ref="A3:I3"/>
    <mergeCell ref="A6:F6"/>
    <mergeCell ref="A17:F17"/>
    <mergeCell ref="A19:F19"/>
    <mergeCell ref="A8:F8"/>
    <mergeCell ref="A9:F9"/>
    <mergeCell ref="A10:F10"/>
    <mergeCell ref="A7:I7"/>
    <mergeCell ref="A11:F11"/>
    <mergeCell ref="A12:F12"/>
    <mergeCell ref="A13:F13"/>
    <mergeCell ref="A16:I16"/>
    <mergeCell ref="A63:F63"/>
    <mergeCell ref="A4:I4"/>
    <mergeCell ref="A58:F58"/>
    <mergeCell ref="A59:F59"/>
    <mergeCell ref="A60:F60"/>
    <mergeCell ref="A61:F61"/>
    <mergeCell ref="A62:F62"/>
    <mergeCell ref="A53:F53"/>
    <mergeCell ref="A54:F54"/>
    <mergeCell ref="A55:F55"/>
    <mergeCell ref="A56:F56"/>
    <mergeCell ref="A57:F57"/>
    <mergeCell ref="A48:F48"/>
    <mergeCell ref="A49:F49"/>
    <mergeCell ref="A50:F50"/>
    <mergeCell ref="A52:I52"/>
    <mergeCell ref="A29:F29"/>
    <mergeCell ref="A30:F30"/>
    <mergeCell ref="A32:F32"/>
    <mergeCell ref="A33:F33"/>
    <mergeCell ref="A34:F34"/>
    <mergeCell ref="A42:F42"/>
    <mergeCell ref="A43:F43"/>
    <mergeCell ref="A31:F31"/>
    <mergeCell ref="A51:F51"/>
    <mergeCell ref="A37:F37"/>
    <mergeCell ref="A38:F38"/>
    <mergeCell ref="A39:F39"/>
    <mergeCell ref="A40:F40"/>
    <mergeCell ref="A41:F41"/>
    <mergeCell ref="A46:F46"/>
    <mergeCell ref="A47:F47"/>
    <mergeCell ref="A35:F35"/>
    <mergeCell ref="A36:F36"/>
    <mergeCell ref="A44:F44"/>
    <mergeCell ref="A45:I45"/>
  </mergeCells>
  <dataValidations count="4">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formula1>0</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formula1>9999999998</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formula1>9999999999</formula1>
    </dataValidation>
    <dataValidation type="whole" operator="notEqual" allowBlank="1" showInputMessage="1" showErrorMessage="1" errorTitle="Nedopušten upis" error="Dopušten je upis samo cjelobrojnih vrijednosti." sqref="H8:I15 H17:I23 H46:I51 H25:I44 H53:I63">
      <formula1>999999999</formula1>
    </dataValidation>
  </dataValidations>
  <pageMargins left="0.70866141732283472" right="0.23622047244094491" top="0.55118110236220474" bottom="0.55118110236220474" header="0.51181102362204722" footer="0.51181102362204722"/>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A27"/>
  <sheetViews>
    <sheetView view="pageBreakPreview" zoomScale="110" zoomScaleNormal="100" workbookViewId="0">
      <selection activeCell="F2" sqref="F2"/>
    </sheetView>
  </sheetViews>
  <sheetFormatPr defaultRowHeight="12.75" x14ac:dyDescent="0.2"/>
  <cols>
    <col min="1" max="2" width="9.140625" style="1"/>
    <col min="3" max="3" width="20.85546875" style="1" customWidth="1"/>
    <col min="4" max="4" width="9.140625" style="1"/>
    <col min="5" max="5" width="9.140625" style="52" customWidth="1"/>
    <col min="6" max="6" width="10.140625" style="52" customWidth="1"/>
    <col min="7" max="7" width="9.140625" style="52" customWidth="1"/>
    <col min="8" max="9" width="9.85546875" style="52" customWidth="1"/>
    <col min="10" max="15" width="9.140625" style="52" customWidth="1"/>
    <col min="16" max="16" width="10" style="52" customWidth="1"/>
    <col min="17" max="18" width="9.140625" style="52" customWidth="1"/>
    <col min="19" max="264" width="9.140625" style="1"/>
    <col min="265" max="265" width="10.140625" style="1" bestFit="1" customWidth="1"/>
    <col min="266" max="269" width="9.140625" style="1"/>
    <col min="270" max="271" width="9.85546875" style="1" bestFit="1" customWidth="1"/>
    <col min="272" max="520" width="9.140625" style="1"/>
    <col min="521" max="521" width="10.140625" style="1" bestFit="1" customWidth="1"/>
    <col min="522" max="525" width="9.140625" style="1"/>
    <col min="526" max="527" width="9.85546875" style="1" bestFit="1" customWidth="1"/>
    <col min="528" max="776" width="9.140625" style="1"/>
    <col min="777" max="777" width="10.140625" style="1" bestFit="1" customWidth="1"/>
    <col min="778" max="781" width="9.140625" style="1"/>
    <col min="782" max="783" width="9.85546875" style="1" bestFit="1" customWidth="1"/>
    <col min="784" max="1032" width="9.140625" style="1"/>
    <col min="1033" max="1033" width="10.140625" style="1" bestFit="1" customWidth="1"/>
    <col min="1034" max="1037" width="9.140625" style="1"/>
    <col min="1038" max="1039" width="9.85546875" style="1" bestFit="1" customWidth="1"/>
    <col min="1040" max="1288" width="9.140625" style="1"/>
    <col min="1289" max="1289" width="10.140625" style="1" bestFit="1" customWidth="1"/>
    <col min="1290" max="1293" width="9.140625" style="1"/>
    <col min="1294" max="1295" width="9.85546875" style="1" bestFit="1" customWidth="1"/>
    <col min="1296" max="1544" width="9.140625" style="1"/>
    <col min="1545" max="1545" width="10.140625" style="1" bestFit="1" customWidth="1"/>
    <col min="1546" max="1549" width="9.140625" style="1"/>
    <col min="1550" max="1551" width="9.85546875" style="1" bestFit="1" customWidth="1"/>
    <col min="1552" max="1800" width="9.140625" style="1"/>
    <col min="1801" max="1801" width="10.140625" style="1" bestFit="1" customWidth="1"/>
    <col min="1802" max="1805" width="9.140625" style="1"/>
    <col min="1806" max="1807" width="9.85546875" style="1" bestFit="1" customWidth="1"/>
    <col min="1808" max="2056" width="9.140625" style="1"/>
    <col min="2057" max="2057" width="10.140625" style="1" bestFit="1" customWidth="1"/>
    <col min="2058" max="2061" width="9.140625" style="1"/>
    <col min="2062" max="2063" width="9.85546875" style="1" bestFit="1" customWidth="1"/>
    <col min="2064" max="2312" width="9.140625" style="1"/>
    <col min="2313" max="2313" width="10.140625" style="1" bestFit="1" customWidth="1"/>
    <col min="2314" max="2317" width="9.140625" style="1"/>
    <col min="2318" max="2319" width="9.85546875" style="1" bestFit="1" customWidth="1"/>
    <col min="2320" max="2568" width="9.140625" style="1"/>
    <col min="2569" max="2569" width="10.140625" style="1" bestFit="1" customWidth="1"/>
    <col min="2570" max="2573" width="9.140625" style="1"/>
    <col min="2574" max="2575" width="9.85546875" style="1" bestFit="1" customWidth="1"/>
    <col min="2576" max="2824" width="9.140625" style="1"/>
    <col min="2825" max="2825" width="10.140625" style="1" bestFit="1" customWidth="1"/>
    <col min="2826" max="2829" width="9.140625" style="1"/>
    <col min="2830" max="2831" width="9.85546875" style="1" bestFit="1" customWidth="1"/>
    <col min="2832" max="3080" width="9.140625" style="1"/>
    <col min="3081" max="3081" width="10.140625" style="1" bestFit="1" customWidth="1"/>
    <col min="3082" max="3085" width="9.140625" style="1"/>
    <col min="3086" max="3087" width="9.85546875" style="1" bestFit="1" customWidth="1"/>
    <col min="3088" max="3336" width="9.140625" style="1"/>
    <col min="3337" max="3337" width="10.140625" style="1" bestFit="1" customWidth="1"/>
    <col min="3338" max="3341" width="9.140625" style="1"/>
    <col min="3342" max="3343" width="9.85546875" style="1" bestFit="1" customWidth="1"/>
    <col min="3344" max="3592" width="9.140625" style="1"/>
    <col min="3593" max="3593" width="10.140625" style="1" bestFit="1" customWidth="1"/>
    <col min="3594" max="3597" width="9.140625" style="1"/>
    <col min="3598" max="3599" width="9.85546875" style="1" bestFit="1" customWidth="1"/>
    <col min="3600" max="3848" width="9.140625" style="1"/>
    <col min="3849" max="3849" width="10.140625" style="1" bestFit="1" customWidth="1"/>
    <col min="3850" max="3853" width="9.140625" style="1"/>
    <col min="3854" max="3855" width="9.85546875" style="1" bestFit="1" customWidth="1"/>
    <col min="3856" max="4104" width="9.140625" style="1"/>
    <col min="4105" max="4105" width="10.140625" style="1" bestFit="1" customWidth="1"/>
    <col min="4106" max="4109" width="9.140625" style="1"/>
    <col min="4110" max="4111" width="9.85546875" style="1" bestFit="1" customWidth="1"/>
    <col min="4112" max="4360" width="9.140625" style="1"/>
    <col min="4361" max="4361" width="10.140625" style="1" bestFit="1" customWidth="1"/>
    <col min="4362" max="4365" width="9.140625" style="1"/>
    <col min="4366" max="4367" width="9.85546875" style="1" bestFit="1" customWidth="1"/>
    <col min="4368" max="4616" width="9.140625" style="1"/>
    <col min="4617" max="4617" width="10.140625" style="1" bestFit="1" customWidth="1"/>
    <col min="4618" max="4621" width="9.140625" style="1"/>
    <col min="4622" max="4623" width="9.85546875" style="1" bestFit="1" customWidth="1"/>
    <col min="4624" max="4872" width="9.140625" style="1"/>
    <col min="4873" max="4873" width="10.140625" style="1" bestFit="1" customWidth="1"/>
    <col min="4874" max="4877" width="9.140625" style="1"/>
    <col min="4878" max="4879" width="9.85546875" style="1" bestFit="1" customWidth="1"/>
    <col min="4880" max="5128" width="9.140625" style="1"/>
    <col min="5129" max="5129" width="10.140625" style="1" bestFit="1" customWidth="1"/>
    <col min="5130" max="5133" width="9.140625" style="1"/>
    <col min="5134" max="5135" width="9.85546875" style="1" bestFit="1" customWidth="1"/>
    <col min="5136" max="5384" width="9.140625" style="1"/>
    <col min="5385" max="5385" width="10.140625" style="1" bestFit="1" customWidth="1"/>
    <col min="5386" max="5389" width="9.140625" style="1"/>
    <col min="5390" max="5391" width="9.85546875" style="1" bestFit="1" customWidth="1"/>
    <col min="5392" max="5640" width="9.140625" style="1"/>
    <col min="5641" max="5641" width="10.140625" style="1" bestFit="1" customWidth="1"/>
    <col min="5642" max="5645" width="9.140625" style="1"/>
    <col min="5646" max="5647" width="9.85546875" style="1" bestFit="1" customWidth="1"/>
    <col min="5648" max="5896" width="9.140625" style="1"/>
    <col min="5897" max="5897" width="10.140625" style="1" bestFit="1" customWidth="1"/>
    <col min="5898" max="5901" width="9.140625" style="1"/>
    <col min="5902" max="5903" width="9.85546875" style="1" bestFit="1" customWidth="1"/>
    <col min="5904" max="6152" width="9.140625" style="1"/>
    <col min="6153" max="6153" width="10.140625" style="1" bestFit="1" customWidth="1"/>
    <col min="6154" max="6157" width="9.140625" style="1"/>
    <col min="6158" max="6159" width="9.85546875" style="1" bestFit="1" customWidth="1"/>
    <col min="6160" max="6408" width="9.140625" style="1"/>
    <col min="6409" max="6409" width="10.140625" style="1" bestFit="1" customWidth="1"/>
    <col min="6410" max="6413" width="9.140625" style="1"/>
    <col min="6414" max="6415" width="9.85546875" style="1" bestFit="1" customWidth="1"/>
    <col min="6416" max="6664" width="9.140625" style="1"/>
    <col min="6665" max="6665" width="10.140625" style="1" bestFit="1" customWidth="1"/>
    <col min="6666" max="6669" width="9.140625" style="1"/>
    <col min="6670" max="6671" width="9.85546875" style="1" bestFit="1" customWidth="1"/>
    <col min="6672" max="6920" width="9.140625" style="1"/>
    <col min="6921" max="6921" width="10.140625" style="1" bestFit="1" customWidth="1"/>
    <col min="6922" max="6925" width="9.140625" style="1"/>
    <col min="6926" max="6927" width="9.85546875" style="1" bestFit="1" customWidth="1"/>
    <col min="6928" max="7176" width="9.140625" style="1"/>
    <col min="7177" max="7177" width="10.140625" style="1" bestFit="1" customWidth="1"/>
    <col min="7178" max="7181" width="9.140625" style="1"/>
    <col min="7182" max="7183" width="9.85546875" style="1" bestFit="1" customWidth="1"/>
    <col min="7184" max="7432" width="9.140625" style="1"/>
    <col min="7433" max="7433" width="10.140625" style="1" bestFit="1" customWidth="1"/>
    <col min="7434" max="7437" width="9.140625" style="1"/>
    <col min="7438" max="7439" width="9.85546875" style="1" bestFit="1" customWidth="1"/>
    <col min="7440" max="7688" width="9.140625" style="1"/>
    <col min="7689" max="7689" width="10.140625" style="1" bestFit="1" customWidth="1"/>
    <col min="7690" max="7693" width="9.140625" style="1"/>
    <col min="7694" max="7695" width="9.85546875" style="1" bestFit="1" customWidth="1"/>
    <col min="7696" max="7944" width="9.140625" style="1"/>
    <col min="7945" max="7945" width="10.140625" style="1" bestFit="1" customWidth="1"/>
    <col min="7946" max="7949" width="9.140625" style="1"/>
    <col min="7950" max="7951" width="9.85546875" style="1" bestFit="1" customWidth="1"/>
    <col min="7952" max="8200" width="9.140625" style="1"/>
    <col min="8201" max="8201" width="10.140625" style="1" bestFit="1" customWidth="1"/>
    <col min="8202" max="8205" width="9.140625" style="1"/>
    <col min="8206" max="8207" width="9.85546875" style="1" bestFit="1" customWidth="1"/>
    <col min="8208" max="8456" width="9.140625" style="1"/>
    <col min="8457" max="8457" width="10.140625" style="1" bestFit="1" customWidth="1"/>
    <col min="8458" max="8461" width="9.140625" style="1"/>
    <col min="8462" max="8463" width="9.85546875" style="1" bestFit="1" customWidth="1"/>
    <col min="8464" max="8712" width="9.140625" style="1"/>
    <col min="8713" max="8713" width="10.140625" style="1" bestFit="1" customWidth="1"/>
    <col min="8714" max="8717" width="9.140625" style="1"/>
    <col min="8718" max="8719" width="9.85546875" style="1" bestFit="1" customWidth="1"/>
    <col min="8720" max="8968" width="9.140625" style="1"/>
    <col min="8969" max="8969" width="10.140625" style="1" bestFit="1" customWidth="1"/>
    <col min="8970" max="8973" width="9.140625" style="1"/>
    <col min="8974" max="8975" width="9.85546875" style="1" bestFit="1" customWidth="1"/>
    <col min="8976" max="9224" width="9.140625" style="1"/>
    <col min="9225" max="9225" width="10.140625" style="1" bestFit="1" customWidth="1"/>
    <col min="9226" max="9229" width="9.140625" style="1"/>
    <col min="9230" max="9231" width="9.85546875" style="1" bestFit="1" customWidth="1"/>
    <col min="9232" max="9480" width="9.140625" style="1"/>
    <col min="9481" max="9481" width="10.140625" style="1" bestFit="1" customWidth="1"/>
    <col min="9482" max="9485" width="9.140625" style="1"/>
    <col min="9486" max="9487" width="9.85546875" style="1" bestFit="1" customWidth="1"/>
    <col min="9488" max="9736" width="9.140625" style="1"/>
    <col min="9737" max="9737" width="10.140625" style="1" bestFit="1" customWidth="1"/>
    <col min="9738" max="9741" width="9.140625" style="1"/>
    <col min="9742" max="9743" width="9.85546875" style="1" bestFit="1" customWidth="1"/>
    <col min="9744" max="9992" width="9.140625" style="1"/>
    <col min="9993" max="9993" width="10.140625" style="1" bestFit="1" customWidth="1"/>
    <col min="9994" max="9997" width="9.140625" style="1"/>
    <col min="9998" max="9999" width="9.85546875" style="1" bestFit="1" customWidth="1"/>
    <col min="10000" max="10248" width="9.140625" style="1"/>
    <col min="10249" max="10249" width="10.140625" style="1" bestFit="1" customWidth="1"/>
    <col min="10250" max="10253" width="9.140625" style="1"/>
    <col min="10254" max="10255" width="9.85546875" style="1" bestFit="1" customWidth="1"/>
    <col min="10256" max="10504" width="9.140625" style="1"/>
    <col min="10505" max="10505" width="10.140625" style="1" bestFit="1" customWidth="1"/>
    <col min="10506" max="10509" width="9.140625" style="1"/>
    <col min="10510" max="10511" width="9.85546875" style="1" bestFit="1" customWidth="1"/>
    <col min="10512" max="10760" width="9.140625" style="1"/>
    <col min="10761" max="10761" width="10.140625" style="1" bestFit="1" customWidth="1"/>
    <col min="10762" max="10765" width="9.140625" style="1"/>
    <col min="10766" max="10767" width="9.85546875" style="1" bestFit="1" customWidth="1"/>
    <col min="10768" max="11016" width="9.140625" style="1"/>
    <col min="11017" max="11017" width="10.140625" style="1" bestFit="1" customWidth="1"/>
    <col min="11018" max="11021" width="9.140625" style="1"/>
    <col min="11022" max="11023" width="9.85546875" style="1" bestFit="1" customWidth="1"/>
    <col min="11024" max="11272" width="9.140625" style="1"/>
    <col min="11273" max="11273" width="10.140625" style="1" bestFit="1" customWidth="1"/>
    <col min="11274" max="11277" width="9.140625" style="1"/>
    <col min="11278" max="11279" width="9.85546875" style="1" bestFit="1" customWidth="1"/>
    <col min="11280" max="11528" width="9.140625" style="1"/>
    <col min="11529" max="11529" width="10.140625" style="1" bestFit="1" customWidth="1"/>
    <col min="11530" max="11533" width="9.140625" style="1"/>
    <col min="11534" max="11535" width="9.85546875" style="1" bestFit="1" customWidth="1"/>
    <col min="11536" max="11784" width="9.140625" style="1"/>
    <col min="11785" max="11785" width="10.140625" style="1" bestFit="1" customWidth="1"/>
    <col min="11786" max="11789" width="9.140625" style="1"/>
    <col min="11790" max="11791" width="9.85546875" style="1" bestFit="1" customWidth="1"/>
    <col min="11792" max="12040" width="9.140625" style="1"/>
    <col min="12041" max="12041" width="10.140625" style="1" bestFit="1" customWidth="1"/>
    <col min="12042" max="12045" width="9.140625" style="1"/>
    <col min="12046" max="12047" width="9.85546875" style="1" bestFit="1" customWidth="1"/>
    <col min="12048" max="12296" width="9.140625" style="1"/>
    <col min="12297" max="12297" width="10.140625" style="1" bestFit="1" customWidth="1"/>
    <col min="12298" max="12301" width="9.140625" style="1"/>
    <col min="12302" max="12303" width="9.85546875" style="1" bestFit="1" customWidth="1"/>
    <col min="12304" max="12552" width="9.140625" style="1"/>
    <col min="12553" max="12553" width="10.140625" style="1" bestFit="1" customWidth="1"/>
    <col min="12554" max="12557" width="9.140625" style="1"/>
    <col min="12558" max="12559" width="9.85546875" style="1" bestFit="1" customWidth="1"/>
    <col min="12560" max="12808" width="9.140625" style="1"/>
    <col min="12809" max="12809" width="10.140625" style="1" bestFit="1" customWidth="1"/>
    <col min="12810" max="12813" width="9.140625" style="1"/>
    <col min="12814" max="12815" width="9.85546875" style="1" bestFit="1" customWidth="1"/>
    <col min="12816" max="13064" width="9.140625" style="1"/>
    <col min="13065" max="13065" width="10.140625" style="1" bestFit="1" customWidth="1"/>
    <col min="13066" max="13069" width="9.140625" style="1"/>
    <col min="13070" max="13071" width="9.85546875" style="1" bestFit="1" customWidth="1"/>
    <col min="13072" max="13320" width="9.140625" style="1"/>
    <col min="13321" max="13321" width="10.140625" style="1" bestFit="1" customWidth="1"/>
    <col min="13322" max="13325" width="9.140625" style="1"/>
    <col min="13326" max="13327" width="9.85546875" style="1" bestFit="1" customWidth="1"/>
    <col min="13328" max="13576" width="9.140625" style="1"/>
    <col min="13577" max="13577" width="10.140625" style="1" bestFit="1" customWidth="1"/>
    <col min="13578" max="13581" width="9.140625" style="1"/>
    <col min="13582" max="13583" width="9.85546875" style="1" bestFit="1" customWidth="1"/>
    <col min="13584" max="13832" width="9.140625" style="1"/>
    <col min="13833" max="13833" width="10.140625" style="1" bestFit="1" customWidth="1"/>
    <col min="13834" max="13837" width="9.140625" style="1"/>
    <col min="13838" max="13839" width="9.85546875" style="1" bestFit="1" customWidth="1"/>
    <col min="13840" max="14088" width="9.140625" style="1"/>
    <col min="14089" max="14089" width="10.140625" style="1" bestFit="1" customWidth="1"/>
    <col min="14090" max="14093" width="9.140625" style="1"/>
    <col min="14094" max="14095" width="9.85546875" style="1" bestFit="1" customWidth="1"/>
    <col min="14096" max="14344" width="9.140625" style="1"/>
    <col min="14345" max="14345" width="10.140625" style="1" bestFit="1" customWidth="1"/>
    <col min="14346" max="14349" width="9.140625" style="1"/>
    <col min="14350" max="14351" width="9.85546875" style="1" bestFit="1" customWidth="1"/>
    <col min="14352" max="14600" width="9.140625" style="1"/>
    <col min="14601" max="14601" width="10.140625" style="1" bestFit="1" customWidth="1"/>
    <col min="14602" max="14605" width="9.140625" style="1"/>
    <col min="14606" max="14607" width="9.85546875" style="1" bestFit="1" customWidth="1"/>
    <col min="14608" max="14856" width="9.140625" style="1"/>
    <col min="14857" max="14857" width="10.140625" style="1" bestFit="1" customWidth="1"/>
    <col min="14858" max="14861" width="9.140625" style="1"/>
    <col min="14862" max="14863" width="9.85546875" style="1" bestFit="1" customWidth="1"/>
    <col min="14864" max="15112" width="9.140625" style="1"/>
    <col min="15113" max="15113" width="10.140625" style="1" bestFit="1" customWidth="1"/>
    <col min="15114" max="15117" width="9.140625" style="1"/>
    <col min="15118" max="15119" width="9.85546875" style="1" bestFit="1" customWidth="1"/>
    <col min="15120" max="15368" width="9.140625" style="1"/>
    <col min="15369" max="15369" width="10.140625" style="1" bestFit="1" customWidth="1"/>
    <col min="15370" max="15373" width="9.140625" style="1"/>
    <col min="15374" max="15375" width="9.85546875" style="1" bestFit="1" customWidth="1"/>
    <col min="15376" max="15624" width="9.140625" style="1"/>
    <col min="15625" max="15625" width="10.140625" style="1" bestFit="1" customWidth="1"/>
    <col min="15626" max="15629" width="9.140625" style="1"/>
    <col min="15630" max="15631" width="9.85546875" style="1" bestFit="1" customWidth="1"/>
    <col min="15632" max="15880" width="9.140625" style="1"/>
    <col min="15881" max="15881" width="10.140625" style="1" bestFit="1" customWidth="1"/>
    <col min="15882" max="15885" width="9.140625" style="1"/>
    <col min="15886" max="15887" width="9.85546875" style="1" bestFit="1" customWidth="1"/>
    <col min="15888" max="16136" width="9.140625" style="1"/>
    <col min="16137" max="16137" width="10.140625" style="1" bestFit="1" customWidth="1"/>
    <col min="16138" max="16141" width="9.140625" style="1"/>
    <col min="16142" max="16143" width="9.85546875" style="1" bestFit="1" customWidth="1"/>
    <col min="16144" max="16384" width="9.140625" style="1"/>
  </cols>
  <sheetData>
    <row r="1" spans="1:27" x14ac:dyDescent="0.2">
      <c r="A1" s="251" t="s">
        <v>9</v>
      </c>
      <c r="B1" s="252"/>
      <c r="C1" s="252"/>
      <c r="D1" s="252"/>
      <c r="E1" s="252"/>
      <c r="F1" s="252"/>
      <c r="G1" s="252"/>
      <c r="H1" s="252"/>
      <c r="I1" s="252"/>
      <c r="J1" s="51"/>
      <c r="K1" s="51"/>
      <c r="L1" s="51"/>
      <c r="M1" s="51"/>
      <c r="N1" s="51"/>
      <c r="O1" s="51"/>
    </row>
    <row r="2" spans="1:27" ht="15.75" x14ac:dyDescent="0.2">
      <c r="A2" s="2"/>
      <c r="B2" s="3"/>
      <c r="C2" s="253" t="s">
        <v>257</v>
      </c>
      <c r="D2" s="253"/>
      <c r="E2" s="53" t="s">
        <v>0</v>
      </c>
      <c r="F2" s="65">
        <v>43465</v>
      </c>
      <c r="G2" s="54"/>
      <c r="H2" s="54"/>
      <c r="I2" s="54"/>
      <c r="J2" s="55"/>
      <c r="K2" s="55"/>
      <c r="L2" s="55"/>
      <c r="M2" s="55"/>
      <c r="N2" s="55"/>
      <c r="O2" s="55"/>
      <c r="R2" s="56" t="s">
        <v>12</v>
      </c>
      <c r="AA2" s="4"/>
    </row>
    <row r="3" spans="1:27" ht="13.5" customHeight="1" x14ac:dyDescent="0.2">
      <c r="A3" s="243" t="s">
        <v>10</v>
      </c>
      <c r="B3" s="244"/>
      <c r="C3" s="244"/>
      <c r="D3" s="243" t="s">
        <v>3</v>
      </c>
      <c r="E3" s="240" t="s">
        <v>11</v>
      </c>
      <c r="F3" s="249"/>
      <c r="G3" s="249"/>
      <c r="H3" s="249"/>
      <c r="I3" s="249"/>
      <c r="J3" s="249"/>
      <c r="K3" s="249"/>
      <c r="L3" s="249"/>
      <c r="M3" s="249"/>
      <c r="N3" s="249"/>
      <c r="O3" s="249"/>
      <c r="P3" s="240" t="s">
        <v>20</v>
      </c>
      <c r="Q3" s="249"/>
      <c r="R3" s="240" t="s">
        <v>194</v>
      </c>
    </row>
    <row r="4" spans="1:27" ht="56.25" x14ac:dyDescent="0.2">
      <c r="A4" s="244"/>
      <c r="B4" s="244"/>
      <c r="C4" s="244"/>
      <c r="D4" s="254"/>
      <c r="E4" s="57" t="s">
        <v>16</v>
      </c>
      <c r="F4" s="57" t="s">
        <v>183</v>
      </c>
      <c r="G4" s="57" t="s">
        <v>184</v>
      </c>
      <c r="H4" s="57" t="s">
        <v>185</v>
      </c>
      <c r="I4" s="57" t="s">
        <v>186</v>
      </c>
      <c r="J4" s="58" t="s">
        <v>187</v>
      </c>
      <c r="K4" s="58" t="s">
        <v>188</v>
      </c>
      <c r="L4" s="58" t="s">
        <v>189</v>
      </c>
      <c r="M4" s="58" t="s">
        <v>190</v>
      </c>
      <c r="N4" s="58" t="s">
        <v>191</v>
      </c>
      <c r="O4" s="58" t="s">
        <v>192</v>
      </c>
      <c r="P4" s="57" t="s">
        <v>186</v>
      </c>
      <c r="Q4" s="57" t="s">
        <v>193</v>
      </c>
      <c r="R4" s="240"/>
    </row>
    <row r="5" spans="1:27" x14ac:dyDescent="0.2">
      <c r="A5" s="245">
        <v>1</v>
      </c>
      <c r="B5" s="245"/>
      <c r="C5" s="245"/>
      <c r="D5" s="5">
        <v>2</v>
      </c>
      <c r="E5" s="57" t="s">
        <v>7</v>
      </c>
      <c r="F5" s="59" t="s">
        <v>8</v>
      </c>
      <c r="G5" s="57" t="s">
        <v>215</v>
      </c>
      <c r="H5" s="59" t="s">
        <v>216</v>
      </c>
      <c r="I5" s="57" t="s">
        <v>217</v>
      </c>
      <c r="J5" s="59" t="s">
        <v>218</v>
      </c>
      <c r="K5" s="59" t="s">
        <v>219</v>
      </c>
      <c r="L5" s="59" t="s">
        <v>13</v>
      </c>
      <c r="M5" s="59" t="s">
        <v>220</v>
      </c>
      <c r="N5" s="59" t="s">
        <v>221</v>
      </c>
      <c r="O5" s="59" t="s">
        <v>222</v>
      </c>
      <c r="P5" s="57" t="s">
        <v>223</v>
      </c>
      <c r="Q5" s="57" t="s">
        <v>224</v>
      </c>
      <c r="R5" s="59" t="s">
        <v>225</v>
      </c>
    </row>
    <row r="6" spans="1:27" ht="12.75" customHeight="1" x14ac:dyDescent="0.2">
      <c r="A6" s="246" t="s">
        <v>195</v>
      </c>
      <c r="B6" s="247"/>
      <c r="C6" s="247"/>
      <c r="D6" s="6">
        <v>1</v>
      </c>
      <c r="E6" s="60">
        <v>267499600</v>
      </c>
      <c r="F6" s="60">
        <v>3015402</v>
      </c>
      <c r="G6" s="60">
        <v>0</v>
      </c>
      <c r="H6" s="60">
        <v>0</v>
      </c>
      <c r="I6" s="60">
        <v>8075733</v>
      </c>
      <c r="J6" s="60">
        <v>0</v>
      </c>
      <c r="K6" s="60">
        <v>0</v>
      </c>
      <c r="L6" s="60">
        <v>157318267</v>
      </c>
      <c r="M6" s="60">
        <v>-11081779</v>
      </c>
      <c r="N6" s="60">
        <v>14096106</v>
      </c>
      <c r="O6" s="60">
        <v>0</v>
      </c>
      <c r="P6" s="60">
        <v>0</v>
      </c>
      <c r="Q6" s="60">
        <v>0</v>
      </c>
      <c r="R6" s="61">
        <f>SUM(E6:Q6)</f>
        <v>438923329</v>
      </c>
    </row>
    <row r="7" spans="1:27" ht="30" customHeight="1" x14ac:dyDescent="0.2">
      <c r="A7" s="241" t="s">
        <v>196</v>
      </c>
      <c r="B7" s="242"/>
      <c r="C7" s="242"/>
      <c r="D7" s="6">
        <v>2</v>
      </c>
      <c r="E7" s="60">
        <v>0</v>
      </c>
      <c r="F7" s="60">
        <v>0</v>
      </c>
      <c r="G7" s="60">
        <v>0</v>
      </c>
      <c r="H7" s="60">
        <v>0</v>
      </c>
      <c r="I7" s="60">
        <v>0</v>
      </c>
      <c r="J7" s="60">
        <v>0</v>
      </c>
      <c r="K7" s="60">
        <v>0</v>
      </c>
      <c r="L7" s="60">
        <v>0</v>
      </c>
      <c r="M7" s="60">
        <v>0</v>
      </c>
      <c r="N7" s="60">
        <v>0</v>
      </c>
      <c r="O7" s="60">
        <v>0</v>
      </c>
      <c r="P7" s="60">
        <v>0</v>
      </c>
      <c r="Q7" s="60">
        <v>0</v>
      </c>
      <c r="R7" s="61">
        <f t="shared" ref="R7:R26" si="0">SUM(E7:Q7)</f>
        <v>0</v>
      </c>
    </row>
    <row r="8" spans="1:27" ht="27" customHeight="1" x14ac:dyDescent="0.2">
      <c r="A8" s="246" t="s">
        <v>197</v>
      </c>
      <c r="B8" s="247"/>
      <c r="C8" s="247"/>
      <c r="D8" s="6">
        <v>3</v>
      </c>
      <c r="E8" s="60">
        <v>0</v>
      </c>
      <c r="F8" s="60">
        <v>0</v>
      </c>
      <c r="G8" s="60">
        <v>0</v>
      </c>
      <c r="H8" s="60">
        <v>0</v>
      </c>
      <c r="I8" s="60">
        <v>0</v>
      </c>
      <c r="J8" s="60">
        <v>2583310</v>
      </c>
      <c r="K8" s="60">
        <v>0</v>
      </c>
      <c r="L8" s="60">
        <v>0</v>
      </c>
      <c r="M8" s="60">
        <v>0</v>
      </c>
      <c r="N8" s="60">
        <v>0</v>
      </c>
      <c r="O8" s="60">
        <v>0</v>
      </c>
      <c r="P8" s="60">
        <v>0</v>
      </c>
      <c r="Q8" s="60">
        <v>0</v>
      </c>
      <c r="R8" s="61">
        <f t="shared" si="0"/>
        <v>2583310</v>
      </c>
    </row>
    <row r="9" spans="1:27" ht="18" customHeight="1" x14ac:dyDescent="0.2">
      <c r="A9" s="248" t="s">
        <v>198</v>
      </c>
      <c r="B9" s="248"/>
      <c r="C9" s="248"/>
      <c r="D9" s="7">
        <v>4</v>
      </c>
      <c r="E9" s="62">
        <f>E6+E7+E8</f>
        <v>267499600</v>
      </c>
      <c r="F9" s="62">
        <f t="shared" ref="F9:Q9" si="1">F6+F7+F8</f>
        <v>3015402</v>
      </c>
      <c r="G9" s="62">
        <f t="shared" si="1"/>
        <v>0</v>
      </c>
      <c r="H9" s="62">
        <f t="shared" si="1"/>
        <v>0</v>
      </c>
      <c r="I9" s="62">
        <f t="shared" si="1"/>
        <v>8075733</v>
      </c>
      <c r="J9" s="62">
        <f t="shared" si="1"/>
        <v>2583310</v>
      </c>
      <c r="K9" s="62">
        <f t="shared" si="1"/>
        <v>0</v>
      </c>
      <c r="L9" s="62">
        <f t="shared" si="1"/>
        <v>157318267</v>
      </c>
      <c r="M9" s="62">
        <f t="shared" si="1"/>
        <v>-11081779</v>
      </c>
      <c r="N9" s="62">
        <f t="shared" si="1"/>
        <v>14096106</v>
      </c>
      <c r="O9" s="62">
        <f t="shared" si="1"/>
        <v>0</v>
      </c>
      <c r="P9" s="62">
        <f t="shared" si="1"/>
        <v>0</v>
      </c>
      <c r="Q9" s="62">
        <f t="shared" si="1"/>
        <v>0</v>
      </c>
      <c r="R9" s="61">
        <f t="shared" si="0"/>
        <v>441506639</v>
      </c>
    </row>
    <row r="10" spans="1:27" ht="33" customHeight="1" x14ac:dyDescent="0.2">
      <c r="A10" s="241" t="s">
        <v>199</v>
      </c>
      <c r="B10" s="242"/>
      <c r="C10" s="242"/>
      <c r="D10" s="6">
        <v>5</v>
      </c>
      <c r="E10" s="60">
        <v>0</v>
      </c>
      <c r="F10" s="60">
        <v>0</v>
      </c>
      <c r="G10" s="60">
        <v>0</v>
      </c>
      <c r="H10" s="60">
        <v>0</v>
      </c>
      <c r="I10" s="60">
        <v>0</v>
      </c>
      <c r="J10" s="60">
        <v>0</v>
      </c>
      <c r="K10" s="60">
        <v>0</v>
      </c>
      <c r="L10" s="60">
        <v>0</v>
      </c>
      <c r="M10" s="60">
        <v>0</v>
      </c>
      <c r="N10" s="60">
        <v>0</v>
      </c>
      <c r="O10" s="60">
        <v>0</v>
      </c>
      <c r="P10" s="60">
        <v>0</v>
      </c>
      <c r="Q10" s="60">
        <v>0</v>
      </c>
      <c r="R10" s="61">
        <f t="shared" si="0"/>
        <v>0</v>
      </c>
    </row>
    <row r="11" spans="1:27" ht="23.25" customHeight="1" x14ac:dyDescent="0.2">
      <c r="A11" s="241" t="s">
        <v>200</v>
      </c>
      <c r="B11" s="242"/>
      <c r="C11" s="242"/>
      <c r="D11" s="6">
        <v>6</v>
      </c>
      <c r="E11" s="60">
        <v>0</v>
      </c>
      <c r="F11" s="60">
        <v>0</v>
      </c>
      <c r="G11" s="60">
        <v>0</v>
      </c>
      <c r="H11" s="60">
        <v>0</v>
      </c>
      <c r="I11" s="60">
        <v>0</v>
      </c>
      <c r="J11" s="60">
        <v>0</v>
      </c>
      <c r="K11" s="60">
        <v>0</v>
      </c>
      <c r="L11" s="60">
        <v>0</v>
      </c>
      <c r="M11" s="60">
        <v>0</v>
      </c>
      <c r="N11" s="60">
        <v>0</v>
      </c>
      <c r="O11" s="60">
        <v>0</v>
      </c>
      <c r="P11" s="60">
        <v>0</v>
      </c>
      <c r="Q11" s="60">
        <v>0</v>
      </c>
      <c r="R11" s="61">
        <f t="shared" si="0"/>
        <v>0</v>
      </c>
    </row>
    <row r="12" spans="1:27" ht="27" customHeight="1" x14ac:dyDescent="0.2">
      <c r="A12" s="241" t="s">
        <v>201</v>
      </c>
      <c r="B12" s="242"/>
      <c r="C12" s="242"/>
      <c r="D12" s="6">
        <v>7</v>
      </c>
      <c r="E12" s="60">
        <v>0</v>
      </c>
      <c r="F12" s="60">
        <v>0</v>
      </c>
      <c r="G12" s="60">
        <v>0</v>
      </c>
      <c r="H12" s="60">
        <v>0</v>
      </c>
      <c r="I12" s="60">
        <v>0</v>
      </c>
      <c r="J12" s="60">
        <v>0</v>
      </c>
      <c r="K12" s="60">
        <v>0</v>
      </c>
      <c r="L12" s="60">
        <v>0</v>
      </c>
      <c r="M12" s="60">
        <v>0</v>
      </c>
      <c r="N12" s="60">
        <v>0</v>
      </c>
      <c r="O12" s="60">
        <v>0</v>
      </c>
      <c r="P12" s="60">
        <v>0</v>
      </c>
      <c r="Q12" s="60">
        <v>0</v>
      </c>
      <c r="R12" s="61">
        <f t="shared" si="0"/>
        <v>0</v>
      </c>
    </row>
    <row r="13" spans="1:27" ht="24.75" customHeight="1" x14ac:dyDescent="0.2">
      <c r="A13" s="246" t="s">
        <v>202</v>
      </c>
      <c r="B13" s="247"/>
      <c r="C13" s="247"/>
      <c r="D13" s="6">
        <v>8</v>
      </c>
      <c r="E13" s="60">
        <v>0</v>
      </c>
      <c r="F13" s="60">
        <v>0</v>
      </c>
      <c r="G13" s="60">
        <v>0</v>
      </c>
      <c r="H13" s="60">
        <v>0</v>
      </c>
      <c r="I13" s="60">
        <v>0</v>
      </c>
      <c r="J13" s="60">
        <v>0</v>
      </c>
      <c r="K13" s="60">
        <v>0</v>
      </c>
      <c r="L13" s="60">
        <v>0</v>
      </c>
      <c r="M13" s="60">
        <v>0</v>
      </c>
      <c r="N13" s="60">
        <v>0</v>
      </c>
      <c r="O13" s="60">
        <v>0</v>
      </c>
      <c r="P13" s="60">
        <v>0</v>
      </c>
      <c r="Q13" s="60">
        <v>0</v>
      </c>
      <c r="R13" s="61">
        <f t="shared" si="0"/>
        <v>0</v>
      </c>
    </row>
    <row r="14" spans="1:27" ht="12.75" customHeight="1" x14ac:dyDescent="0.2">
      <c r="A14" s="241" t="s">
        <v>203</v>
      </c>
      <c r="B14" s="242"/>
      <c r="C14" s="242"/>
      <c r="D14" s="6">
        <v>9</v>
      </c>
      <c r="E14" s="60">
        <v>0</v>
      </c>
      <c r="F14" s="60">
        <v>0</v>
      </c>
      <c r="G14" s="60">
        <v>0</v>
      </c>
      <c r="H14" s="60">
        <v>0</v>
      </c>
      <c r="I14" s="60">
        <v>0</v>
      </c>
      <c r="J14" s="60">
        <v>0</v>
      </c>
      <c r="K14" s="60">
        <v>0</v>
      </c>
      <c r="L14" s="60">
        <v>0</v>
      </c>
      <c r="M14" s="60">
        <v>0</v>
      </c>
      <c r="N14" s="60">
        <v>0</v>
      </c>
      <c r="O14" s="60">
        <v>0</v>
      </c>
      <c r="P14" s="60">
        <v>0</v>
      </c>
      <c r="Q14" s="60">
        <v>0</v>
      </c>
      <c r="R14" s="61">
        <f t="shared" si="0"/>
        <v>0</v>
      </c>
    </row>
    <row r="15" spans="1:27" ht="24" customHeight="1" x14ac:dyDescent="0.2">
      <c r="A15" s="246" t="s">
        <v>204</v>
      </c>
      <c r="B15" s="247"/>
      <c r="C15" s="247"/>
      <c r="D15" s="6">
        <v>10</v>
      </c>
      <c r="E15" s="60">
        <v>0</v>
      </c>
      <c r="F15" s="60">
        <v>0</v>
      </c>
      <c r="G15" s="60">
        <v>0</v>
      </c>
      <c r="H15" s="60">
        <v>0</v>
      </c>
      <c r="I15" s="60">
        <v>0</v>
      </c>
      <c r="J15" s="60">
        <v>0</v>
      </c>
      <c r="K15" s="60">
        <v>0</v>
      </c>
      <c r="L15" s="60">
        <v>0</v>
      </c>
      <c r="M15" s="60">
        <v>0</v>
      </c>
      <c r="N15" s="60">
        <v>0</v>
      </c>
      <c r="O15" s="60">
        <v>0</v>
      </c>
      <c r="P15" s="60">
        <v>0</v>
      </c>
      <c r="Q15" s="60">
        <v>0</v>
      </c>
      <c r="R15" s="61">
        <f t="shared" si="0"/>
        <v>0</v>
      </c>
    </row>
    <row r="16" spans="1:27" ht="12.75" customHeight="1" x14ac:dyDescent="0.2">
      <c r="A16" s="241" t="s">
        <v>205</v>
      </c>
      <c r="B16" s="242"/>
      <c r="C16" s="242"/>
      <c r="D16" s="6">
        <v>11</v>
      </c>
      <c r="E16" s="60">
        <v>0</v>
      </c>
      <c r="F16" s="60">
        <v>0</v>
      </c>
      <c r="G16" s="60">
        <v>0</v>
      </c>
      <c r="H16" s="60">
        <v>0</v>
      </c>
      <c r="I16" s="60">
        <v>0</v>
      </c>
      <c r="J16" s="60">
        <v>0</v>
      </c>
      <c r="K16" s="60">
        <v>0</v>
      </c>
      <c r="L16" s="60">
        <v>0</v>
      </c>
      <c r="M16" s="60">
        <v>0</v>
      </c>
      <c r="N16" s="60">
        <v>0</v>
      </c>
      <c r="O16" s="60">
        <v>0</v>
      </c>
      <c r="P16" s="60">
        <v>0</v>
      </c>
      <c r="Q16" s="60">
        <v>0</v>
      </c>
      <c r="R16" s="61">
        <f t="shared" si="0"/>
        <v>0</v>
      </c>
    </row>
    <row r="17" spans="1:18" ht="12.75" customHeight="1" x14ac:dyDescent="0.2">
      <c r="A17" s="241" t="s">
        <v>21</v>
      </c>
      <c r="B17" s="242"/>
      <c r="C17" s="242"/>
      <c r="D17" s="6">
        <v>12</v>
      </c>
      <c r="E17" s="60">
        <v>0</v>
      </c>
      <c r="F17" s="60">
        <v>0</v>
      </c>
      <c r="G17" s="60">
        <v>0</v>
      </c>
      <c r="H17" s="60">
        <v>0</v>
      </c>
      <c r="I17" s="60">
        <v>0</v>
      </c>
      <c r="J17" s="60">
        <v>0</v>
      </c>
      <c r="K17" s="60">
        <v>0</v>
      </c>
      <c r="L17" s="60">
        <v>0</v>
      </c>
      <c r="M17" s="60">
        <v>0</v>
      </c>
      <c r="N17" s="60">
        <v>0</v>
      </c>
      <c r="O17" s="60">
        <v>0</v>
      </c>
      <c r="P17" s="60">
        <v>0</v>
      </c>
      <c r="Q17" s="60">
        <v>0</v>
      </c>
      <c r="R17" s="61">
        <f t="shared" si="0"/>
        <v>0</v>
      </c>
    </row>
    <row r="18" spans="1:18" ht="12.75" customHeight="1" x14ac:dyDescent="0.2">
      <c r="A18" s="241" t="s">
        <v>206</v>
      </c>
      <c r="B18" s="242"/>
      <c r="C18" s="242"/>
      <c r="D18" s="6">
        <v>13</v>
      </c>
      <c r="E18" s="60">
        <v>0</v>
      </c>
      <c r="F18" s="60">
        <v>0</v>
      </c>
      <c r="G18" s="60">
        <v>0</v>
      </c>
      <c r="H18" s="60">
        <v>0</v>
      </c>
      <c r="I18" s="60">
        <v>0</v>
      </c>
      <c r="J18" s="60">
        <v>0</v>
      </c>
      <c r="K18" s="60">
        <v>0</v>
      </c>
      <c r="L18" s="60">
        <v>0</v>
      </c>
      <c r="M18" s="60">
        <v>0</v>
      </c>
      <c r="N18" s="60">
        <v>0</v>
      </c>
      <c r="O18" s="60">
        <v>0</v>
      </c>
      <c r="P18" s="60">
        <v>0</v>
      </c>
      <c r="Q18" s="60">
        <v>0</v>
      </c>
      <c r="R18" s="61">
        <f t="shared" si="0"/>
        <v>0</v>
      </c>
    </row>
    <row r="19" spans="1:18" ht="24" customHeight="1" x14ac:dyDescent="0.2">
      <c r="A19" s="241" t="s">
        <v>207</v>
      </c>
      <c r="B19" s="242"/>
      <c r="C19" s="242"/>
      <c r="D19" s="6">
        <v>14</v>
      </c>
      <c r="E19" s="60">
        <v>0</v>
      </c>
      <c r="F19" s="60">
        <v>0</v>
      </c>
      <c r="G19" s="60">
        <v>0</v>
      </c>
      <c r="H19" s="60">
        <v>0</v>
      </c>
      <c r="I19" s="60">
        <v>0</v>
      </c>
      <c r="J19" s="60">
        <v>0</v>
      </c>
      <c r="K19" s="60">
        <v>0</v>
      </c>
      <c r="L19" s="60">
        <v>0</v>
      </c>
      <c r="M19" s="60">
        <v>0</v>
      </c>
      <c r="N19" s="60">
        <v>0</v>
      </c>
      <c r="O19" s="60">
        <v>0</v>
      </c>
      <c r="P19" s="60">
        <v>0</v>
      </c>
      <c r="Q19" s="60">
        <v>0</v>
      </c>
      <c r="R19" s="61">
        <f t="shared" si="0"/>
        <v>0</v>
      </c>
    </row>
    <row r="20" spans="1:18" ht="24" customHeight="1" x14ac:dyDescent="0.2">
      <c r="A20" s="241" t="s">
        <v>208</v>
      </c>
      <c r="B20" s="242"/>
      <c r="C20" s="242"/>
      <c r="D20" s="6">
        <v>15</v>
      </c>
      <c r="E20" s="60">
        <v>0</v>
      </c>
      <c r="F20" s="60">
        <v>0</v>
      </c>
      <c r="G20" s="60">
        <v>0</v>
      </c>
      <c r="H20" s="60">
        <v>0</v>
      </c>
      <c r="I20" s="60">
        <v>0</v>
      </c>
      <c r="J20" s="60">
        <v>0</v>
      </c>
      <c r="K20" s="60">
        <v>0</v>
      </c>
      <c r="L20" s="60">
        <v>0</v>
      </c>
      <c r="M20" s="60">
        <v>0</v>
      </c>
      <c r="N20" s="60">
        <v>0</v>
      </c>
      <c r="O20" s="60">
        <v>0</v>
      </c>
      <c r="P20" s="60">
        <v>0</v>
      </c>
      <c r="Q20" s="60">
        <v>0</v>
      </c>
      <c r="R20" s="61">
        <f t="shared" si="0"/>
        <v>0</v>
      </c>
    </row>
    <row r="21" spans="1:18" ht="20.25" customHeight="1" x14ac:dyDescent="0.2">
      <c r="A21" s="246" t="s">
        <v>209</v>
      </c>
      <c r="B21" s="247"/>
      <c r="C21" s="247"/>
      <c r="D21" s="6">
        <v>16</v>
      </c>
      <c r="E21" s="60">
        <v>0</v>
      </c>
      <c r="F21" s="60">
        <v>0</v>
      </c>
      <c r="G21" s="60">
        <v>0</v>
      </c>
      <c r="H21" s="60">
        <v>0</v>
      </c>
      <c r="I21" s="60">
        <v>0</v>
      </c>
      <c r="J21" s="60">
        <v>0</v>
      </c>
      <c r="K21" s="60">
        <v>0</v>
      </c>
      <c r="L21" s="60">
        <v>0</v>
      </c>
      <c r="M21" s="60">
        <v>0</v>
      </c>
      <c r="N21" s="60">
        <v>0</v>
      </c>
      <c r="O21" s="60">
        <v>0</v>
      </c>
      <c r="P21" s="60">
        <v>0</v>
      </c>
      <c r="Q21" s="60">
        <v>0</v>
      </c>
      <c r="R21" s="61">
        <f t="shared" si="0"/>
        <v>0</v>
      </c>
    </row>
    <row r="22" spans="1:18" ht="20.25" customHeight="1" x14ac:dyDescent="0.2">
      <c r="A22" s="246" t="s">
        <v>211</v>
      </c>
      <c r="B22" s="247"/>
      <c r="C22" s="247"/>
      <c r="D22" s="6">
        <v>17</v>
      </c>
      <c r="E22" s="60">
        <v>0</v>
      </c>
      <c r="F22" s="60">
        <v>0</v>
      </c>
      <c r="G22" s="60">
        <v>0</v>
      </c>
      <c r="H22" s="60">
        <v>0</v>
      </c>
      <c r="I22" s="60">
        <v>0</v>
      </c>
      <c r="J22" s="60">
        <v>0</v>
      </c>
      <c r="K22" s="60">
        <v>0</v>
      </c>
      <c r="L22" s="60">
        <v>0</v>
      </c>
      <c r="M22" s="60">
        <v>0</v>
      </c>
      <c r="N22" s="60">
        <v>0</v>
      </c>
      <c r="O22" s="60">
        <v>0</v>
      </c>
      <c r="P22" s="60">
        <v>0</v>
      </c>
      <c r="Q22" s="60">
        <v>0</v>
      </c>
      <c r="R22" s="61">
        <f t="shared" si="0"/>
        <v>0</v>
      </c>
    </row>
    <row r="23" spans="1:18" ht="20.25" customHeight="1" x14ac:dyDescent="0.2">
      <c r="A23" s="246" t="s">
        <v>212</v>
      </c>
      <c r="B23" s="247"/>
      <c r="C23" s="247"/>
      <c r="D23" s="6">
        <v>18</v>
      </c>
      <c r="E23" s="60">
        <v>0</v>
      </c>
      <c r="F23" s="60">
        <v>0</v>
      </c>
      <c r="G23" s="60">
        <v>0</v>
      </c>
      <c r="H23" s="60">
        <v>0</v>
      </c>
      <c r="I23" s="60">
        <v>0</v>
      </c>
      <c r="J23" s="60">
        <v>1897299</v>
      </c>
      <c r="K23" s="60">
        <v>0</v>
      </c>
      <c r="L23" s="60">
        <v>6040891</v>
      </c>
      <c r="M23" s="60">
        <v>9693396</v>
      </c>
      <c r="N23" s="60">
        <v>-14096106</v>
      </c>
      <c r="O23" s="60">
        <v>0</v>
      </c>
      <c r="P23" s="60">
        <v>0</v>
      </c>
      <c r="Q23" s="60">
        <v>0</v>
      </c>
      <c r="R23" s="61">
        <f t="shared" si="0"/>
        <v>3535480</v>
      </c>
    </row>
    <row r="24" spans="1:18" ht="20.25" customHeight="1" x14ac:dyDescent="0.2">
      <c r="A24" s="246" t="s">
        <v>213</v>
      </c>
      <c r="B24" s="247"/>
      <c r="C24" s="247"/>
      <c r="D24" s="6">
        <v>19</v>
      </c>
      <c r="E24" s="60">
        <v>0</v>
      </c>
      <c r="F24" s="60">
        <v>0</v>
      </c>
      <c r="G24" s="60">
        <v>0</v>
      </c>
      <c r="H24" s="60">
        <v>0</v>
      </c>
      <c r="I24" s="60">
        <v>-16583580</v>
      </c>
      <c r="J24" s="60">
        <v>0</v>
      </c>
      <c r="K24" s="60">
        <v>0</v>
      </c>
      <c r="L24" s="60">
        <v>0</v>
      </c>
      <c r="M24" s="60">
        <v>0</v>
      </c>
      <c r="N24" s="60">
        <v>12105630</v>
      </c>
      <c r="O24" s="60">
        <v>0</v>
      </c>
      <c r="P24" s="60">
        <v>0</v>
      </c>
      <c r="Q24" s="60">
        <v>0</v>
      </c>
      <c r="R24" s="61">
        <f t="shared" si="0"/>
        <v>-4477950</v>
      </c>
    </row>
    <row r="25" spans="1:18" ht="20.25" customHeight="1" x14ac:dyDescent="0.2">
      <c r="A25" s="246" t="s">
        <v>210</v>
      </c>
      <c r="B25" s="247"/>
      <c r="C25" s="247"/>
      <c r="D25" s="6">
        <v>20</v>
      </c>
      <c r="E25" s="60">
        <v>0</v>
      </c>
      <c r="F25" s="60">
        <v>0</v>
      </c>
      <c r="G25" s="60">
        <v>0</v>
      </c>
      <c r="H25" s="60">
        <v>0</v>
      </c>
      <c r="I25" s="60">
        <v>0</v>
      </c>
      <c r="J25" s="60">
        <v>0</v>
      </c>
      <c r="K25" s="60">
        <v>0</v>
      </c>
      <c r="L25" s="60">
        <v>0</v>
      </c>
      <c r="M25" s="60">
        <v>0</v>
      </c>
      <c r="N25" s="60">
        <v>0</v>
      </c>
      <c r="O25" s="60">
        <v>0</v>
      </c>
      <c r="P25" s="60">
        <v>0</v>
      </c>
      <c r="Q25" s="60">
        <v>0</v>
      </c>
      <c r="R25" s="61">
        <f t="shared" si="0"/>
        <v>0</v>
      </c>
    </row>
    <row r="26" spans="1:18" ht="21" customHeight="1" x14ac:dyDescent="0.2">
      <c r="A26" s="250" t="s">
        <v>214</v>
      </c>
      <c r="B26" s="250"/>
      <c r="C26" s="250"/>
      <c r="D26" s="7">
        <v>21</v>
      </c>
      <c r="E26" s="61">
        <f>SUM(E9:E25)</f>
        <v>267499600</v>
      </c>
      <c r="F26" s="61">
        <f t="shared" ref="F26:Q26" si="2">SUM(F9:F25)</f>
        <v>3015402</v>
      </c>
      <c r="G26" s="61">
        <f t="shared" si="2"/>
        <v>0</v>
      </c>
      <c r="H26" s="61">
        <f t="shared" si="2"/>
        <v>0</v>
      </c>
      <c r="I26" s="61">
        <f t="shared" si="2"/>
        <v>-8507847</v>
      </c>
      <c r="J26" s="61">
        <f t="shared" si="2"/>
        <v>4480609</v>
      </c>
      <c r="K26" s="61">
        <f t="shared" si="2"/>
        <v>0</v>
      </c>
      <c r="L26" s="61">
        <f t="shared" si="2"/>
        <v>163359158</v>
      </c>
      <c r="M26" s="61">
        <f t="shared" si="2"/>
        <v>-1388383</v>
      </c>
      <c r="N26" s="61">
        <f t="shared" si="2"/>
        <v>12105630</v>
      </c>
      <c r="O26" s="61">
        <f t="shared" si="2"/>
        <v>0</v>
      </c>
      <c r="P26" s="61">
        <f t="shared" si="2"/>
        <v>0</v>
      </c>
      <c r="Q26" s="61">
        <f t="shared" si="2"/>
        <v>0</v>
      </c>
      <c r="R26" s="61">
        <f t="shared" si="0"/>
        <v>440564169</v>
      </c>
    </row>
    <row r="27" spans="1:18" ht="21" customHeight="1" x14ac:dyDescent="0.2">
      <c r="A27" s="8"/>
      <c r="B27" s="9"/>
      <c r="C27" s="9"/>
      <c r="D27" s="10"/>
      <c r="E27" s="63"/>
      <c r="F27" s="63"/>
      <c r="G27" s="63"/>
      <c r="H27" s="63"/>
      <c r="I27" s="63"/>
      <c r="J27" s="63"/>
      <c r="K27" s="63"/>
      <c r="L27" s="63"/>
      <c r="M27" s="63"/>
      <c r="N27" s="63"/>
      <c r="O27" s="63"/>
      <c r="P27" s="63"/>
      <c r="Q27" s="63"/>
      <c r="R27" s="63"/>
    </row>
  </sheetData>
  <sheetProtection password="CA29" sheet="1" objects="1" scenarios="1"/>
  <protectedRanges>
    <protectedRange sqref="F2" name="Range1"/>
  </protectedRanges>
  <mergeCells count="29">
    <mergeCell ref="A26:C26"/>
    <mergeCell ref="A1:I1"/>
    <mergeCell ref="C2:D2"/>
    <mergeCell ref="D3:D4"/>
    <mergeCell ref="A20:C20"/>
    <mergeCell ref="A11:C11"/>
    <mergeCell ref="A12:C12"/>
    <mergeCell ref="A25:C25"/>
    <mergeCell ref="E3:O3"/>
    <mergeCell ref="A22:C22"/>
    <mergeCell ref="A23:C23"/>
    <mergeCell ref="A24:C24"/>
    <mergeCell ref="A21:C21"/>
    <mergeCell ref="R3:R4"/>
    <mergeCell ref="A17:C17"/>
    <mergeCell ref="A18:C18"/>
    <mergeCell ref="A19:C19"/>
    <mergeCell ref="A3:C4"/>
    <mergeCell ref="A5:C5"/>
    <mergeCell ref="A6:C6"/>
    <mergeCell ref="A7:C7"/>
    <mergeCell ref="A13:C13"/>
    <mergeCell ref="A14:C14"/>
    <mergeCell ref="A15:C15"/>
    <mergeCell ref="A16:C16"/>
    <mergeCell ref="A8:C8"/>
    <mergeCell ref="A9:C9"/>
    <mergeCell ref="A10:C10"/>
    <mergeCell ref="P3:Q3"/>
  </mergeCells>
  <conditionalFormatting sqref="F2">
    <cfRule type="cellIs" dxfId="3" priority="5" stopIfTrue="1" operator="lessThan">
      <formula>#REF!</formula>
    </cfRule>
  </conditionalFormatting>
  <conditionalFormatting sqref="E9:R9 R6:R8 E26:R27 R10:R25">
    <cfRule type="cellIs" dxfId="2" priority="3" stopIfTrue="1" operator="notEqual">
      <formula>ROUND(E6,0)</formula>
    </cfRule>
  </conditionalFormatting>
  <conditionalFormatting sqref="E6:Q8">
    <cfRule type="cellIs" dxfId="1" priority="2" stopIfTrue="1" operator="notEqual">
      <formula>ROUND(E6,0)</formula>
    </cfRule>
  </conditionalFormatting>
  <conditionalFormatting sqref="E10:Q25">
    <cfRule type="cellIs" dxfId="0" priority="1" stopIfTrue="1" operator="notEqual">
      <formula>ROUND(E10,0)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formula1>39448</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formula1>0</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formula1>999999999999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formula1>9999999999</formula1>
    </dataValidation>
    <dataValidation type="whole" operator="notEqual" allowBlank="1" showInputMessage="1" showErrorMessage="1" errorTitle="Neispravan unos" error="Unose se samo cjelobrojne (pozitivne ili negativne) vrijednosti" sqref="E6:R27">
      <formula1>9999999999</formula1>
    </dataValidation>
  </dataValidations>
  <pageMargins left="0.51" right="0.39370078740157483" top="0.89" bottom="0.98425196850393704" header="0.51181102362204722" footer="0.51181102362204722"/>
  <pageSetup paperSize="9" scale="7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24"/>
  <sheetViews>
    <sheetView zoomScaleNormal="100" workbookViewId="0">
      <selection activeCell="Q18" sqref="Q18"/>
    </sheetView>
  </sheetViews>
  <sheetFormatPr defaultRowHeight="12.75" x14ac:dyDescent="0.2"/>
  <sheetData>
    <row r="1" spans="1:10" ht="17.45" customHeight="1" x14ac:dyDescent="0.2">
      <c r="A1" s="255" t="s">
        <v>295</v>
      </c>
      <c r="B1" s="255"/>
      <c r="C1" s="255"/>
      <c r="D1" s="255"/>
      <c r="E1" s="255"/>
      <c r="F1" s="255"/>
      <c r="G1" s="255"/>
      <c r="H1" s="255"/>
      <c r="I1" s="255"/>
      <c r="J1" s="255"/>
    </row>
    <row r="2" spans="1:10" ht="17.45" customHeight="1" x14ac:dyDescent="0.2">
      <c r="A2" s="255"/>
      <c r="B2" s="255"/>
      <c r="C2" s="255"/>
      <c r="D2" s="255"/>
      <c r="E2" s="255"/>
      <c r="F2" s="255"/>
      <c r="G2" s="255"/>
      <c r="H2" s="255"/>
      <c r="I2" s="255"/>
      <c r="J2" s="255"/>
    </row>
    <row r="3" spans="1:10" ht="17.45" customHeight="1" x14ac:dyDescent="0.2">
      <c r="A3" s="255"/>
      <c r="B3" s="255"/>
      <c r="C3" s="255"/>
      <c r="D3" s="255"/>
      <c r="E3" s="255"/>
      <c r="F3" s="255"/>
      <c r="G3" s="255"/>
      <c r="H3" s="255"/>
      <c r="I3" s="255"/>
      <c r="J3" s="255"/>
    </row>
    <row r="4" spans="1:10" ht="17.45" customHeight="1" x14ac:dyDescent="0.2">
      <c r="A4" s="255"/>
      <c r="B4" s="255"/>
      <c r="C4" s="255"/>
      <c r="D4" s="255"/>
      <c r="E4" s="255"/>
      <c r="F4" s="255"/>
      <c r="G4" s="255"/>
      <c r="H4" s="255"/>
      <c r="I4" s="255"/>
      <c r="J4" s="255"/>
    </row>
    <row r="5" spans="1:10" ht="17.45" customHeight="1" x14ac:dyDescent="0.2">
      <c r="A5" s="255"/>
      <c r="B5" s="255"/>
      <c r="C5" s="255"/>
      <c r="D5" s="255"/>
      <c r="E5" s="255"/>
      <c r="F5" s="255"/>
      <c r="G5" s="255"/>
      <c r="H5" s="255"/>
      <c r="I5" s="255"/>
      <c r="J5" s="255"/>
    </row>
    <row r="6" spans="1:10" ht="17.45" customHeight="1" x14ac:dyDescent="0.2">
      <c r="A6" s="255"/>
      <c r="B6" s="255"/>
      <c r="C6" s="255"/>
      <c r="D6" s="255"/>
      <c r="E6" s="255"/>
      <c r="F6" s="255"/>
      <c r="G6" s="255"/>
      <c r="H6" s="255"/>
      <c r="I6" s="255"/>
      <c r="J6" s="255"/>
    </row>
    <row r="7" spans="1:10" ht="17.45" customHeight="1" x14ac:dyDescent="0.2">
      <c r="A7" s="255"/>
      <c r="B7" s="255"/>
      <c r="C7" s="255"/>
      <c r="D7" s="255"/>
      <c r="E7" s="255"/>
      <c r="F7" s="255"/>
      <c r="G7" s="255"/>
      <c r="H7" s="255"/>
      <c r="I7" s="255"/>
      <c r="J7" s="255"/>
    </row>
    <row r="8" spans="1:10" ht="17.45" customHeight="1" x14ac:dyDescent="0.2">
      <c r="A8" s="255"/>
      <c r="B8" s="255"/>
      <c r="C8" s="255"/>
      <c r="D8" s="255"/>
      <c r="E8" s="255"/>
      <c r="F8" s="255"/>
      <c r="G8" s="255"/>
      <c r="H8" s="255"/>
      <c r="I8" s="255"/>
      <c r="J8" s="255"/>
    </row>
    <row r="9" spans="1:10" ht="17.45" customHeight="1" x14ac:dyDescent="0.2">
      <c r="A9" s="255"/>
      <c r="B9" s="255"/>
      <c r="C9" s="255"/>
      <c r="D9" s="255"/>
      <c r="E9" s="255"/>
      <c r="F9" s="255"/>
      <c r="G9" s="255"/>
      <c r="H9" s="255"/>
      <c r="I9" s="255"/>
      <c r="J9" s="255"/>
    </row>
    <row r="10" spans="1:10" ht="17.45" customHeight="1" x14ac:dyDescent="0.2">
      <c r="A10" s="255"/>
      <c r="B10" s="255"/>
      <c r="C10" s="255"/>
      <c r="D10" s="255"/>
      <c r="E10" s="255"/>
      <c r="F10" s="255"/>
      <c r="G10" s="255"/>
      <c r="H10" s="255"/>
      <c r="I10" s="255"/>
      <c r="J10" s="255"/>
    </row>
    <row r="11" spans="1:10" ht="17.45" customHeight="1" x14ac:dyDescent="0.2">
      <c r="A11" s="255"/>
      <c r="B11" s="255"/>
      <c r="C11" s="255"/>
      <c r="D11" s="255"/>
      <c r="E11" s="255"/>
      <c r="F11" s="255"/>
      <c r="G11" s="255"/>
      <c r="H11" s="255"/>
      <c r="I11" s="255"/>
      <c r="J11" s="255"/>
    </row>
    <row r="12" spans="1:10" ht="17.45" customHeight="1" x14ac:dyDescent="0.2">
      <c r="A12" s="255"/>
      <c r="B12" s="255"/>
      <c r="C12" s="255"/>
      <c r="D12" s="255"/>
      <c r="E12" s="255"/>
      <c r="F12" s="255"/>
      <c r="G12" s="255"/>
      <c r="H12" s="255"/>
      <c r="I12" s="255"/>
      <c r="J12" s="255"/>
    </row>
    <row r="13" spans="1:10" ht="17.45" customHeight="1" x14ac:dyDescent="0.2">
      <c r="A13" s="255"/>
      <c r="B13" s="255"/>
      <c r="C13" s="255"/>
      <c r="D13" s="255"/>
      <c r="E13" s="255"/>
      <c r="F13" s="255"/>
      <c r="G13" s="255"/>
      <c r="H13" s="255"/>
      <c r="I13" s="255"/>
      <c r="J13" s="255"/>
    </row>
    <row r="14" spans="1:10" ht="17.45" customHeight="1" x14ac:dyDescent="0.2">
      <c r="A14" s="255"/>
      <c r="B14" s="255"/>
      <c r="C14" s="255"/>
      <c r="D14" s="255"/>
      <c r="E14" s="255"/>
      <c r="F14" s="255"/>
      <c r="G14" s="255"/>
      <c r="H14" s="255"/>
      <c r="I14" s="255"/>
      <c r="J14" s="255"/>
    </row>
    <row r="15" spans="1:10" ht="17.45" customHeight="1" x14ac:dyDescent="0.2">
      <c r="A15" s="255"/>
      <c r="B15" s="255"/>
      <c r="C15" s="255"/>
      <c r="D15" s="255"/>
      <c r="E15" s="255"/>
      <c r="F15" s="255"/>
      <c r="G15" s="255"/>
      <c r="H15" s="255"/>
      <c r="I15" s="255"/>
      <c r="J15" s="255"/>
    </row>
    <row r="16" spans="1:10" ht="17.45" customHeight="1" x14ac:dyDescent="0.2">
      <c r="A16" s="255"/>
      <c r="B16" s="255"/>
      <c r="C16" s="255"/>
      <c r="D16" s="255"/>
      <c r="E16" s="255"/>
      <c r="F16" s="255"/>
      <c r="G16" s="255"/>
      <c r="H16" s="255"/>
      <c r="I16" s="255"/>
      <c r="J16" s="255"/>
    </row>
    <row r="17" spans="1:10" ht="17.45" customHeight="1" x14ac:dyDescent="0.2">
      <c r="A17" s="255"/>
      <c r="B17" s="255"/>
      <c r="C17" s="255"/>
      <c r="D17" s="255"/>
      <c r="E17" s="255"/>
      <c r="F17" s="255"/>
      <c r="G17" s="255"/>
      <c r="H17" s="255"/>
      <c r="I17" s="255"/>
      <c r="J17" s="255"/>
    </row>
    <row r="18" spans="1:10" ht="17.45" customHeight="1" x14ac:dyDescent="0.2">
      <c r="A18" s="255"/>
      <c r="B18" s="255"/>
      <c r="C18" s="255"/>
      <c r="D18" s="255"/>
      <c r="E18" s="255"/>
      <c r="F18" s="255"/>
      <c r="G18" s="255"/>
      <c r="H18" s="255"/>
      <c r="I18" s="255"/>
      <c r="J18" s="255"/>
    </row>
    <row r="19" spans="1:10" ht="17.45" customHeight="1" x14ac:dyDescent="0.2">
      <c r="A19" s="106"/>
      <c r="B19" s="106"/>
      <c r="C19" s="106"/>
      <c r="D19" s="106"/>
      <c r="E19" s="106"/>
      <c r="F19" s="106"/>
      <c r="G19" s="106"/>
      <c r="H19" s="106"/>
      <c r="I19" s="106"/>
      <c r="J19" s="106"/>
    </row>
    <row r="20" spans="1:10" s="108" customFormat="1" x14ac:dyDescent="0.2">
      <c r="A20" s="107" t="s">
        <v>296</v>
      </c>
    </row>
    <row r="21" spans="1:10" s="108" customFormat="1" x14ac:dyDescent="0.2">
      <c r="A21" s="107" t="s">
        <v>297</v>
      </c>
    </row>
    <row r="22" spans="1:10" s="108" customFormat="1" x14ac:dyDescent="0.2"/>
    <row r="23" spans="1:10" x14ac:dyDescent="0.2">
      <c r="A23" s="108" t="s">
        <v>300</v>
      </c>
    </row>
    <row r="24" spans="1:10" ht="30" customHeight="1" x14ac:dyDescent="0.2">
      <c r="A24" s="256" t="s">
        <v>301</v>
      </c>
      <c r="B24" s="256"/>
      <c r="C24" s="256"/>
      <c r="D24" s="256"/>
      <c r="E24" s="256"/>
      <c r="F24" s="256"/>
      <c r="G24" s="256"/>
      <c r="H24" s="256"/>
      <c r="I24" s="256"/>
      <c r="J24" s="256"/>
    </row>
  </sheetData>
  <mergeCells count="2">
    <mergeCell ref="A1:J18"/>
    <mergeCell ref="A24:J24"/>
  </mergeCells>
  <pageMargins left="0.7" right="0.7" top="0.75" bottom="0.75" header="0.3" footer="0.3"/>
  <pageSetup paperSize="9" scale="9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2.xml><?xml version="1.0" encoding="utf-8"?>
<ds:datastoreItem xmlns:ds="http://schemas.openxmlformats.org/officeDocument/2006/customXml" ds:itemID="{FEEFC670-F99A-4D88-9C52-F9782A557F2D}">
  <ds:schemaRef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http://purl.org/dc/terms/"/>
    <ds:schemaRef ds:uri="http://www.w3.org/XML/1998/namespace"/>
    <ds:schemaRef ds:uri="22baa3bd-a2fa-4ea9-9ebb-3a9c6a55952b"/>
    <ds:schemaRef ds:uri="d8745bc5-821e-4205-946a-621c2da728c8"/>
    <ds:schemaRef ds:uri="http://purl.org/dc/dcmitype/"/>
  </ds:schemaRefs>
</ds:datastoreItem>
</file>

<file path=customXml/itemProps3.xml><?xml version="1.0" encoding="utf-8"?>
<ds:datastoreItem xmlns:ds="http://schemas.openxmlformats.org/officeDocument/2006/customXml" ds:itemID="{6D86A9DD-29A5-4C22-837C-3492455EBA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Opći podaci</vt:lpstr>
      <vt:lpstr>Bilanca</vt:lpstr>
      <vt:lpstr>RDG</vt:lpstr>
      <vt:lpstr>NT_D</vt:lpstr>
      <vt:lpstr>PK</vt:lpstr>
      <vt:lpstr>Bilješke</vt:lpstr>
      <vt:lpstr>Bilješke!Print_Area</vt:lpstr>
      <vt:lpstr>NT_D!Print_Area</vt:lpstr>
      <vt:lpstr>'Opći podaci'!Print_Area</vt:lpstr>
      <vt:lpstr>PK!Print_Area</vt:lpstr>
      <vt:lpstr>RDG!Print_Area</vt:lpstr>
      <vt:lpstr>Bilanca!Print_Titles</vt:lpstr>
      <vt:lpstr>NT_D!Print_Titles</vt:lpstr>
      <vt:lpstr>RDG!Print_Titles</vt:lpstr>
    </vt:vector>
  </TitlesOfParts>
  <Company>HANFA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Zeljka Artner-Pavkovic</cp:lastModifiedBy>
  <cp:lastPrinted>2019-04-30T11:55:40Z</cp:lastPrinted>
  <dcterms:created xsi:type="dcterms:W3CDTF">2008-10-17T11:51:54Z</dcterms:created>
  <dcterms:modified xsi:type="dcterms:W3CDTF">2019-04-30T11:55:48Z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